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mir_\OneDrive - 特定非営利活動法人市民社会創造ファンド\２　スミセイ\2021年\４　応募要項、用紙\３　応募用紙　手引き\"/>
    </mc:Choice>
  </mc:AlternateContent>
  <bookViews>
    <workbookView xWindow="780" yWindow="780" windowWidth="27990" windowHeight="15020"/>
  </bookViews>
  <sheets>
    <sheet name="【応募用紙】アドバンスコース" sheetId="3" r:id="rId1"/>
    <sheet name="【手引き】アドバンスコース" sheetId="4" r:id="rId2"/>
    <sheet name="削除不可" sheetId="2" r:id="rId3"/>
  </sheets>
  <definedNames>
    <definedName name="_xlnm.Print_Area" localSheetId="0">【応募用紙】アドバンスコース!$A$1:$E$80</definedName>
    <definedName name="_xlnm.Print_Area" localSheetId="1">【手引き】アドバンスコース!$A$1:$F$83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4" l="1"/>
  <c r="D69" i="4"/>
  <c r="F63" i="4"/>
  <c r="D63" i="4"/>
  <c r="F57" i="4"/>
  <c r="D57" i="4"/>
  <c r="F29" i="4"/>
  <c r="D29" i="4"/>
  <c r="F23" i="4"/>
  <c r="D23" i="4"/>
  <c r="F17" i="4"/>
  <c r="D17" i="4"/>
  <c r="D33" i="4" l="1"/>
  <c r="D73" i="4"/>
  <c r="F33" i="4"/>
  <c r="F34" i="4" s="1"/>
  <c r="F37" i="4" s="1"/>
  <c r="F73" i="4"/>
  <c r="F74" i="4" s="1"/>
  <c r="F77" i="4" s="1"/>
  <c r="E69" i="3"/>
  <c r="C69" i="3"/>
  <c r="E63" i="3"/>
  <c r="C63" i="3"/>
  <c r="E57" i="3"/>
  <c r="C57" i="3"/>
  <c r="C23" i="3"/>
  <c r="E17" i="3"/>
  <c r="C17" i="3"/>
  <c r="E29" i="3"/>
  <c r="C29" i="3"/>
  <c r="E23" i="3"/>
  <c r="F79" i="4" l="1"/>
  <c r="C73" i="3"/>
  <c r="C33" i="3"/>
  <c r="E33" i="3"/>
  <c r="E34" i="3" s="1"/>
  <c r="E73" i="3"/>
  <c r="E74" i="3" s="1"/>
  <c r="E77" i="3" s="1"/>
  <c r="E37" i="3" l="1"/>
  <c r="E79" i="3"/>
</calcChain>
</file>

<file path=xl/sharedStrings.xml><?xml version="1.0" encoding="utf-8"?>
<sst xmlns="http://schemas.openxmlformats.org/spreadsheetml/2006/main" count="165" uniqueCount="65">
  <si>
    <t>費目</t>
  </si>
  <si>
    <t>使途（内容、単価×数量など）</t>
  </si>
  <si>
    <t>団体名：</t>
    <rPh sb="0" eb="2">
      <t>ダンタイ</t>
    </rPh>
    <rPh sb="2" eb="3">
      <t>メイ</t>
    </rPh>
    <phoneticPr fontId="8"/>
  </si>
  <si>
    <t>記入欄</t>
    <rPh sb="0" eb="2">
      <t>キニュウ</t>
    </rPh>
    <rPh sb="2" eb="3">
      <t>ラン</t>
    </rPh>
    <phoneticPr fontId="8"/>
  </si>
  <si>
    <t>謝金</t>
    <phoneticPr fontId="8"/>
  </si>
  <si>
    <t>広報・通信費</t>
    <phoneticPr fontId="8"/>
  </si>
  <si>
    <t>賃借料</t>
    <phoneticPr fontId="8"/>
  </si>
  <si>
    <t>印刷費</t>
    <phoneticPr fontId="8"/>
  </si>
  <si>
    <t>機材・備品費</t>
    <phoneticPr fontId="8"/>
  </si>
  <si>
    <t>事務局諸経費</t>
    <phoneticPr fontId="8"/>
  </si>
  <si>
    <t>その他</t>
    <rPh sb="2" eb="3">
      <t>タ</t>
    </rPh>
    <phoneticPr fontId="8"/>
  </si>
  <si>
    <t>※（自動計算）上記(1)(2)(3)の金額の合計（円）⇒</t>
    <phoneticPr fontId="8"/>
  </si>
  <si>
    <t>以下は自動計算となりますので記入しないでください。</t>
    <rPh sb="0" eb="2">
      <t>イカ</t>
    </rPh>
    <rPh sb="3" eb="5">
      <t>ジドウ</t>
    </rPh>
    <rPh sb="5" eb="7">
      <t>ケイサン</t>
    </rPh>
    <rPh sb="14" eb="16">
      <t>キニュウ</t>
    </rPh>
    <phoneticPr fontId="8"/>
  </si>
  <si>
    <t>うち助成希望金額
1年目（円）</t>
    <rPh sb="2" eb="4">
      <t>ジョセイ</t>
    </rPh>
    <rPh sb="4" eb="6">
      <t>キボウ</t>
    </rPh>
    <rPh sb="6" eb="7">
      <t>キン</t>
    </rPh>
    <rPh sb="7" eb="8">
      <t>ガク</t>
    </rPh>
    <phoneticPr fontId="8"/>
  </si>
  <si>
    <r>
      <t xml:space="preserve">(1)プロジェクト実施経費    </t>
    </r>
    <r>
      <rPr>
        <sz val="8"/>
        <color theme="1"/>
        <rFont val="ＭＳ Ｐ明朝"/>
        <family val="1"/>
        <charset val="128"/>
      </rPr>
      <t>※応募プロジェクトの実施に関わる経費</t>
    </r>
    <phoneticPr fontId="8"/>
  </si>
  <si>
    <r>
      <t xml:space="preserve">(2)事務局人件費    </t>
    </r>
    <r>
      <rPr>
        <sz val="8"/>
        <color theme="1"/>
        <rFont val="ＭＳ Ｐ明朝"/>
        <family val="1"/>
        <charset val="128"/>
      </rPr>
      <t>※応募プロジェクトに関わる事務局スタッフの人件費、アルバイト代など</t>
    </r>
    <phoneticPr fontId="8"/>
  </si>
  <si>
    <t>うち助成希望金額（円）</t>
    <rPh sb="2" eb="4">
      <t>ジョセイ</t>
    </rPh>
    <rPh sb="4" eb="6">
      <t>キボウ</t>
    </rPh>
    <rPh sb="6" eb="8">
      <t>キンガク</t>
    </rPh>
    <phoneticPr fontId="8"/>
  </si>
  <si>
    <t>1年目　応募金額
 （万円）</t>
    <rPh sb="1" eb="3">
      <t>ネンメ</t>
    </rPh>
    <rPh sb="4" eb="6">
      <t>オウボ</t>
    </rPh>
    <rPh sb="6" eb="8">
      <t>キンガク</t>
    </rPh>
    <rPh sb="11" eb="13">
      <t>マンエン</t>
    </rPh>
    <phoneticPr fontId="8"/>
  </si>
  <si>
    <t>うち助成希望金額
２年目（円）</t>
    <rPh sb="2" eb="4">
      <t>ジョセイ</t>
    </rPh>
    <rPh sb="4" eb="6">
      <t>キボウ</t>
    </rPh>
    <rPh sb="6" eb="7">
      <t>キン</t>
    </rPh>
    <rPh sb="7" eb="8">
      <t>ガク</t>
    </rPh>
    <phoneticPr fontId="8"/>
  </si>
  <si>
    <t>２年目　応募金額
 （万円）</t>
    <rPh sb="1" eb="3">
      <t>ネンメ</t>
    </rPh>
    <rPh sb="4" eb="6">
      <t>オウボ</t>
    </rPh>
    <rPh sb="6" eb="8">
      <t>キンガク</t>
    </rPh>
    <rPh sb="11" eb="13">
      <t>マンエン</t>
    </rPh>
    <phoneticPr fontId="8"/>
  </si>
  <si>
    <t xml:space="preserve">９－１．応募金額の内訳 （助成１年目）   </t>
    <rPh sb="13" eb="15">
      <t>ジョセイ</t>
    </rPh>
    <rPh sb="16" eb="18">
      <t>ネンメ</t>
    </rPh>
    <phoneticPr fontId="8"/>
  </si>
  <si>
    <t xml:space="preserve">９－２．応募金額の内訳 （助成２年目）   </t>
    <rPh sb="13" eb="15">
      <t>ジョセイ</t>
    </rPh>
    <rPh sb="16" eb="18">
      <t>ネンメ</t>
    </rPh>
    <phoneticPr fontId="8"/>
  </si>
  <si>
    <t>小計</t>
    <rPh sb="0" eb="1">
      <t>ショウ</t>
    </rPh>
    <rPh sb="1" eb="2">
      <t>ケイ</t>
    </rPh>
    <phoneticPr fontId="8"/>
  </si>
  <si>
    <r>
      <t xml:space="preserve">(3)事務局諸経費    </t>
    </r>
    <r>
      <rPr>
        <sz val="8"/>
        <color theme="1"/>
        <rFont val="ＭＳ Ｐ明朝"/>
        <family val="1"/>
        <charset val="128"/>
      </rPr>
      <t>※事務所の光熱水費、家賃などで応募プロジェクトに関わる部分としての按分額など</t>
    </r>
    <rPh sb="28" eb="30">
      <t>オウボ</t>
    </rPh>
    <rPh sb="37" eb="38">
      <t>カカ</t>
    </rPh>
    <rPh sb="40" eb="42">
      <t>ブブン</t>
    </rPh>
    <rPh sb="48" eb="49">
      <t>ガク</t>
    </rPh>
    <phoneticPr fontId="8"/>
  </si>
  <si>
    <t>(4)応募金額（1年目）</t>
    <rPh sb="3" eb="5">
      <t>オウボ</t>
    </rPh>
    <rPh sb="5" eb="7">
      <t>キンガク</t>
    </rPh>
    <rPh sb="9" eb="11">
      <t>ネンメ</t>
    </rPh>
    <phoneticPr fontId="8"/>
  </si>
  <si>
    <r>
      <t xml:space="preserve">(3)事務局諸経費    </t>
    </r>
    <r>
      <rPr>
        <sz val="8"/>
        <color theme="1"/>
        <rFont val="ＭＳ Ｐ明朝"/>
        <family val="1"/>
        <charset val="128"/>
      </rPr>
      <t>※事務所の光熱水費、家賃などで応募プロジェクトに関わる部分としての按分額など</t>
    </r>
    <phoneticPr fontId="8"/>
  </si>
  <si>
    <t>※（自動計算）上記の助成希望金額2年目の1万円未満を切り捨てた金額⇒</t>
    <rPh sb="2" eb="4">
      <t>ジドウ</t>
    </rPh>
    <rPh sb="4" eb="6">
      <t>ケイサン</t>
    </rPh>
    <rPh sb="10" eb="12">
      <t>ジョセイ</t>
    </rPh>
    <rPh sb="12" eb="14">
      <t>キボウ</t>
    </rPh>
    <rPh sb="14" eb="16">
      <t>キンガク</t>
    </rPh>
    <rPh sb="15" eb="16">
      <t>ガク</t>
    </rPh>
    <phoneticPr fontId="8"/>
  </si>
  <si>
    <t>※（自動計算）1年目、2年目助成金応募金額の合計金額⇒</t>
    <rPh sb="17" eb="19">
      <t>オウボ</t>
    </rPh>
    <rPh sb="19" eb="21">
      <t>キンガク</t>
    </rPh>
    <phoneticPr fontId="8"/>
  </si>
  <si>
    <t>※（自動計算）上記の助成希望金額１年目の1万円未満を切り捨てた金額⇒</t>
    <phoneticPr fontId="8"/>
  </si>
  <si>
    <t>自主財源も含めた
実施予算金額（円）</t>
    <rPh sb="13" eb="15">
      <t>キンガク</t>
    </rPh>
    <rPh sb="16" eb="17">
      <t>エン</t>
    </rPh>
    <phoneticPr fontId="8"/>
  </si>
  <si>
    <t>自主財源も含めた
実施予算金額（円）</t>
    <phoneticPr fontId="8"/>
  </si>
  <si>
    <t>(4)応募金額（２年目および１年目と２年目の合計）</t>
    <rPh sb="15" eb="17">
      <t>ネンメ</t>
    </rPh>
    <rPh sb="19" eb="21">
      <t>ネンメ</t>
    </rPh>
    <rPh sb="22" eb="24">
      <t>ゴウケイ</t>
    </rPh>
    <phoneticPr fontId="8"/>
  </si>
  <si>
    <t>※助成１年目について、応募プロジェクトの実施予算を、費目、使途ごとに金額を記入し、そのうち助成を希望する金額をご記入ください。
なお、記入欄が不足する場合は、行数を増やしていただいて構いません。（行数を増やすことで自動計算されなくなった場合には合計欄等をハンド計算の上記入ください。)</t>
    <rPh sb="1" eb="3">
      <t>ジョセイ</t>
    </rPh>
    <rPh sb="4" eb="6">
      <t>ネンメ</t>
    </rPh>
    <rPh sb="98" eb="100">
      <t>ギョウスウ</t>
    </rPh>
    <rPh sb="101" eb="102">
      <t>フ</t>
    </rPh>
    <rPh sb="107" eb="109">
      <t>ジドウ</t>
    </rPh>
    <rPh sb="109" eb="111">
      <t>ケイサン</t>
    </rPh>
    <rPh sb="118" eb="120">
      <t>バアイ</t>
    </rPh>
    <rPh sb="122" eb="124">
      <t>ゴウケイ</t>
    </rPh>
    <rPh sb="124" eb="125">
      <t>ラン</t>
    </rPh>
    <rPh sb="125" eb="126">
      <t>トウ</t>
    </rPh>
    <rPh sb="130" eb="132">
      <t>ケイサン</t>
    </rPh>
    <rPh sb="133" eb="134">
      <t>ウエ</t>
    </rPh>
    <rPh sb="134" eb="136">
      <t>キニュウ</t>
    </rPh>
    <phoneticPr fontId="8"/>
  </si>
  <si>
    <t>NPO法人　CMSネットワーク</t>
    <rPh sb="3" eb="5">
      <t>ホウジン</t>
    </rPh>
    <phoneticPr fontId="8"/>
  </si>
  <si>
    <t>謝金</t>
  </si>
  <si>
    <t>賃借料</t>
  </si>
  <si>
    <t>事務局人件費</t>
  </si>
  <si>
    <t>旅費交通費</t>
  </si>
  <si>
    <t>事務局諸経費</t>
  </si>
  <si>
    <t>消耗品費</t>
  </si>
  <si>
    <t>会議費</t>
  </si>
  <si>
    <t>会議費</t>
    <phoneticPr fontId="8"/>
  </si>
  <si>
    <t>印刷費</t>
  </si>
  <si>
    <r>
      <t xml:space="preserve">(3)事務局諸経費    </t>
    </r>
    <r>
      <rPr>
        <sz val="8"/>
        <rFont val="ＭＳ Ｐ明朝"/>
        <family val="1"/>
        <charset val="128"/>
      </rPr>
      <t>※事務所の光熱水費、家賃などで応募プロジェクトに関わる部分としての按分額など</t>
    </r>
    <rPh sb="28" eb="30">
      <t>オウボ</t>
    </rPh>
    <rPh sb="37" eb="38">
      <t>カカ</t>
    </rPh>
    <rPh sb="40" eb="42">
      <t>ブブン</t>
    </rPh>
    <rPh sb="48" eb="49">
      <t>ガク</t>
    </rPh>
    <phoneticPr fontId="8"/>
  </si>
  <si>
    <t>事務所家賃　事業費按分　10万円/月×1割　1万円×12ヶ月</t>
    <rPh sb="0" eb="2">
      <t>ジム</t>
    </rPh>
    <rPh sb="2" eb="3">
      <t>ショ</t>
    </rPh>
    <rPh sb="3" eb="5">
      <t>ヤチン</t>
    </rPh>
    <rPh sb="6" eb="9">
      <t>ジギョウヒ</t>
    </rPh>
    <rPh sb="9" eb="11">
      <t>アンブン</t>
    </rPh>
    <rPh sb="14" eb="16">
      <t>マンエン</t>
    </rPh>
    <rPh sb="17" eb="18">
      <t>ツキ</t>
    </rPh>
    <rPh sb="20" eb="21">
      <t>ワリ</t>
    </rPh>
    <rPh sb="23" eb="25">
      <t>マンエン</t>
    </rPh>
    <rPh sb="29" eb="30">
      <t>ゲツ</t>
    </rPh>
    <phoneticPr fontId="8"/>
  </si>
  <si>
    <t>総括冊子　デザイン、印刷、製本費　＠300×200部</t>
    <rPh sb="10" eb="12">
      <t>インサツ</t>
    </rPh>
    <rPh sb="13" eb="15">
      <t>セイホン</t>
    </rPh>
    <rPh sb="15" eb="16">
      <t>ヒ</t>
    </rPh>
    <rPh sb="25" eb="26">
      <t>ブ</t>
    </rPh>
    <phoneticPr fontId="8"/>
  </si>
  <si>
    <t>地域リーダー養成全国大会　当日資料　印刷費＠100×100部</t>
    <rPh sb="13" eb="15">
      <t>トウジツ</t>
    </rPh>
    <rPh sb="15" eb="17">
      <t>シリョウ</t>
    </rPh>
    <rPh sb="18" eb="20">
      <t>インサツ</t>
    </rPh>
    <rPh sb="20" eb="21">
      <t>ヒ</t>
    </rPh>
    <rPh sb="29" eb="30">
      <t>ブ</t>
    </rPh>
    <phoneticPr fontId="8"/>
  </si>
  <si>
    <t>※助成２年目について、応募プロジェクトの実施予算を、費目、使途ごとに金額を記入し、そのうち助成を希望する金額をご記入ください。
なお、記入欄が不足する場合は、行数を増やしていただいて構いません。（行数を増やすことで自動計算されなくなった場合には合計欄等をハンド計算の上記入ください。)　</t>
    <rPh sb="1" eb="3">
      <t>ジョセイ</t>
    </rPh>
    <rPh sb="4" eb="6">
      <t>ネンメ</t>
    </rPh>
    <phoneticPr fontId="8"/>
  </si>
  <si>
    <t>プロジェクト効果検証　調査設計　協力謝金(健康大　健康道夫教授)</t>
    <rPh sb="6" eb="8">
      <t>コウカ</t>
    </rPh>
    <rPh sb="8" eb="10">
      <t>ケンショウ</t>
    </rPh>
    <rPh sb="11" eb="13">
      <t>チョウサ</t>
    </rPh>
    <rPh sb="13" eb="15">
      <t>セッケイ</t>
    </rPh>
    <rPh sb="16" eb="18">
      <t>キョウリョク</t>
    </rPh>
    <rPh sb="18" eb="20">
      <t>シャキン</t>
    </rPh>
    <rPh sb="21" eb="23">
      <t>ケンコウ</t>
    </rPh>
    <rPh sb="23" eb="24">
      <t>ダイ</t>
    </rPh>
    <rPh sb="25" eb="27">
      <t>ケンコウ</t>
    </rPh>
    <rPh sb="27" eb="29">
      <t>ミチオ</t>
    </rPh>
    <rPh sb="29" eb="31">
      <t>キョウジュ</t>
    </rPh>
    <phoneticPr fontId="8"/>
  </si>
  <si>
    <t>プロジェクト実行委員会　住生センター会議室賃料　3,000円×10回</t>
    <rPh sb="6" eb="8">
      <t>ジッコウ</t>
    </rPh>
    <rPh sb="8" eb="11">
      <t>イインカイ</t>
    </rPh>
    <rPh sb="12" eb="14">
      <t>スミセイ</t>
    </rPh>
    <rPh sb="18" eb="21">
      <t>カイギシツ</t>
    </rPh>
    <rPh sb="21" eb="23">
      <t>チンリョウ</t>
    </rPh>
    <rPh sb="29" eb="30">
      <t>エン</t>
    </rPh>
    <rPh sb="33" eb="34">
      <t>カイ</t>
    </rPh>
    <phoneticPr fontId="8"/>
  </si>
  <si>
    <t>フラッグ、ラインテープ、文具購入費</t>
    <rPh sb="12" eb="14">
      <t>ブング</t>
    </rPh>
    <rPh sb="14" eb="17">
      <t>コウニュウヒ</t>
    </rPh>
    <phoneticPr fontId="8"/>
  </si>
  <si>
    <t>事務局人件費(山本康子氏)　1,500円×5H×15日×12ヶ月</t>
    <rPh sb="0" eb="3">
      <t>ジムキョク</t>
    </rPh>
    <rPh sb="3" eb="6">
      <t>ジンケンヒ</t>
    </rPh>
    <rPh sb="7" eb="9">
      <t>ヤマモト</t>
    </rPh>
    <rPh sb="9" eb="11">
      <t>ヤスコ</t>
    </rPh>
    <rPh sb="11" eb="12">
      <t>シ</t>
    </rPh>
    <rPh sb="19" eb="20">
      <t>エン</t>
    </rPh>
    <rPh sb="26" eb="27">
      <t>ニチ</t>
    </rPh>
    <rPh sb="31" eb="32">
      <t>ゲツ</t>
    </rPh>
    <phoneticPr fontId="8"/>
  </si>
  <si>
    <t>機材・備品費</t>
  </si>
  <si>
    <t>地域リーダー養成講座　インストラクター謝金(山田太郎氏)　1万円×10回</t>
    <rPh sb="8" eb="10">
      <t>コウザ</t>
    </rPh>
    <rPh sb="19" eb="21">
      <t>シャキン</t>
    </rPh>
    <rPh sb="22" eb="24">
      <t>ヤマダ</t>
    </rPh>
    <rPh sb="24" eb="26">
      <t>タロウ</t>
    </rPh>
    <rPh sb="26" eb="27">
      <t>シ</t>
    </rPh>
    <rPh sb="30" eb="32">
      <t>マンエン</t>
    </rPh>
    <rPh sb="35" eb="36">
      <t>カイ</t>
    </rPh>
    <phoneticPr fontId="8"/>
  </si>
  <si>
    <t>プロジェクト実行委員会　スミセイセンター会議室賃料　3,000円×10回</t>
    <rPh sb="6" eb="8">
      <t>ジッコウ</t>
    </rPh>
    <rPh sb="8" eb="11">
      <t>イインカイ</t>
    </rPh>
    <rPh sb="20" eb="23">
      <t>カイギシツ</t>
    </rPh>
    <rPh sb="23" eb="25">
      <t>チンリョウ</t>
    </rPh>
    <rPh sb="31" eb="32">
      <t>エン</t>
    </rPh>
    <rPh sb="35" eb="36">
      <t>カイ</t>
    </rPh>
    <phoneticPr fontId="8"/>
  </si>
  <si>
    <t>地域リーダー養成全国大会　会場費　200,000円×2回</t>
    <rPh sb="13" eb="16">
      <t>カイジョウヒ</t>
    </rPh>
    <rPh sb="24" eb="25">
      <t>エン</t>
    </rPh>
    <rPh sb="27" eb="28">
      <t>カイ</t>
    </rPh>
    <phoneticPr fontId="8"/>
  </si>
  <si>
    <t>総括冊子発行記念イベント　コミュニティスポーツ会館　会場費　</t>
    <rPh sb="23" eb="25">
      <t>カイカン</t>
    </rPh>
    <rPh sb="26" eb="29">
      <t>カイジョウヒ</t>
    </rPh>
    <phoneticPr fontId="8"/>
  </si>
  <si>
    <t>事務局人件費(山本康子氏)　1,500円×5H×15日×12ヶ月</t>
    <rPh sb="0" eb="3">
      <t>ジムキョク</t>
    </rPh>
    <rPh sb="3" eb="6">
      <t>ジンケンヒ</t>
    </rPh>
    <rPh sb="19" eb="20">
      <t>エン</t>
    </rPh>
    <rPh sb="26" eb="27">
      <t>ニチ</t>
    </rPh>
    <rPh sb="31" eb="32">
      <t>ゲツ</t>
    </rPh>
    <phoneticPr fontId="8"/>
  </si>
  <si>
    <t>プロジェクト実行委員会　地域委員との調整（2名・往復）3万円/回×15回</t>
    <rPh sb="12" eb="14">
      <t>チイキ</t>
    </rPh>
    <rPh sb="14" eb="16">
      <t>イイン</t>
    </rPh>
    <rPh sb="18" eb="20">
      <t>チョウセイ</t>
    </rPh>
    <rPh sb="22" eb="23">
      <t>メイ</t>
    </rPh>
    <rPh sb="24" eb="26">
      <t>オウフク</t>
    </rPh>
    <rPh sb="28" eb="30">
      <t>マンエン</t>
    </rPh>
    <rPh sb="31" eb="32">
      <t>カイ</t>
    </rPh>
    <rPh sb="35" eb="36">
      <t>カイ</t>
    </rPh>
    <phoneticPr fontId="8"/>
  </si>
  <si>
    <t>地域リーダー　募集告知　チラシ　デザイン・印刷費　＠200円×2000部</t>
    <rPh sb="0" eb="2">
      <t>チイキ</t>
    </rPh>
    <rPh sb="21" eb="23">
      <t>インサツ</t>
    </rPh>
    <rPh sb="23" eb="24">
      <t>ヒ</t>
    </rPh>
    <rPh sb="29" eb="30">
      <t>エン</t>
    </rPh>
    <rPh sb="35" eb="36">
      <t>ブ</t>
    </rPh>
    <phoneticPr fontId="8"/>
  </si>
  <si>
    <t>ボール(3000円×30個)、ネット(2万円×3個)、ラケット(5000円×30個)</t>
    <rPh sb="8" eb="9">
      <t>エン</t>
    </rPh>
    <rPh sb="12" eb="13">
      <t>コ</t>
    </rPh>
    <rPh sb="20" eb="22">
      <t>マンエン</t>
    </rPh>
    <rPh sb="24" eb="25">
      <t>コ</t>
    </rPh>
    <rPh sb="36" eb="37">
      <t>エン</t>
    </rPh>
    <rPh sb="40" eb="41">
      <t>コ</t>
    </rPh>
    <phoneticPr fontId="8"/>
  </si>
  <si>
    <t>旅費交通費</t>
    <phoneticPr fontId="8"/>
  </si>
  <si>
    <t>消耗品費</t>
    <phoneticPr fontId="8"/>
  </si>
  <si>
    <t>事務局人件費</t>
    <phoneticPr fontId="8"/>
  </si>
  <si>
    <t>地域リーダー実践デモンストレーション（各地での教室開催）会場費　1万円×3回</t>
    <rPh sb="0" eb="2">
      <t>チイキ</t>
    </rPh>
    <rPh sb="6" eb="8">
      <t>ジッセン</t>
    </rPh>
    <rPh sb="19" eb="21">
      <t>カクチ</t>
    </rPh>
    <rPh sb="23" eb="25">
      <t>キョウシツ</t>
    </rPh>
    <rPh sb="25" eb="27">
      <t>カイサイ</t>
    </rPh>
    <rPh sb="28" eb="31">
      <t>カイジョウヒ</t>
    </rPh>
    <rPh sb="33" eb="35">
      <t>マンエン</t>
    </rPh>
    <rPh sb="37" eb="38">
      <t>カイ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</si>
</sst>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5" x14ac:knownFonts="1">
    <font>
      <sz val="11"/>
      <color theme="1"/>
      <name val="游ゴシック"/>
      <family val="2"/>
      <charset val="128"/>
      <scheme val="minor"/>
    </font>
    <font>
      <b/>
      <sz val="10.5"/>
      <color theme="1"/>
      <name val="ＭＳ Ｐゴシック"/>
      <family val="3"/>
      <charset val="128"/>
    </font>
    <font>
      <sz val="8"/>
      <color theme="1"/>
      <name val="ＭＳ Ｐ明朝"/>
      <family val="1"/>
      <charset val="128"/>
    </font>
    <font>
      <b/>
      <sz val="10"/>
      <color theme="1"/>
      <name val="ＭＳ Ｐゴシック"/>
      <family val="3"/>
      <charset val="128"/>
    </font>
    <font>
      <sz val="10"/>
      <color theme="1"/>
      <name val="ＭＳ 明朝"/>
      <family val="1"/>
      <charset val="128"/>
    </font>
    <font>
      <sz val="9"/>
      <color theme="1"/>
      <name val="ＭＳ Ｐ明朝"/>
      <family val="1"/>
      <charset val="128"/>
    </font>
    <font>
      <sz val="10"/>
      <color theme="1"/>
      <name val="Arial Black"/>
      <family val="2"/>
    </font>
    <font>
      <sz val="9"/>
      <color theme="1"/>
      <name val="ＭＳ 明朝"/>
      <family val="1"/>
      <charset val="128"/>
    </font>
    <font>
      <sz val="6"/>
      <name val="游ゴシック"/>
      <family val="2"/>
      <charset val="128"/>
      <scheme val="minor"/>
    </font>
    <font>
      <sz val="9"/>
      <color theme="1"/>
      <name val="Century"/>
      <family val="1"/>
    </font>
    <font>
      <sz val="9"/>
      <color theme="1"/>
      <name val="Arial Black"/>
      <family val="2"/>
    </font>
    <font>
      <b/>
      <sz val="10"/>
      <color theme="1"/>
      <name val="ＭＳ 明朝"/>
      <family val="1"/>
      <charset val="128"/>
    </font>
    <font>
      <sz val="10"/>
      <name val="Arial Black"/>
      <family val="2"/>
    </font>
    <font>
      <sz val="9"/>
      <name val="ＭＳ 明朝"/>
      <family val="1"/>
      <charset val="128"/>
    </font>
    <font>
      <b/>
      <sz val="10"/>
      <name val="ＭＳ Ｐゴシック"/>
      <family val="3"/>
      <charset val="128"/>
    </font>
    <font>
      <sz val="9"/>
      <color theme="1"/>
      <name val="Yu Gothic UI"/>
      <family val="3"/>
      <charset val="128"/>
    </font>
    <font>
      <sz val="10"/>
      <color theme="1"/>
      <name val="Yu Gothic UI"/>
      <family val="3"/>
      <charset val="128"/>
    </font>
    <font>
      <b/>
      <sz val="10"/>
      <color theme="1"/>
      <name val="Yu Gothic UI"/>
      <family val="3"/>
      <charset val="128"/>
    </font>
    <font>
      <b/>
      <sz val="9"/>
      <color theme="1"/>
      <name val="ＭＳ Ｐ明朝"/>
      <family val="1"/>
      <charset val="128"/>
    </font>
    <font>
      <sz val="16"/>
      <name val="Arial Black"/>
      <family val="2"/>
    </font>
    <font>
      <sz val="10"/>
      <color theme="1"/>
      <name val="游ゴシック"/>
      <family val="2"/>
      <charset val="128"/>
      <scheme val="minor"/>
    </font>
    <font>
      <sz val="16"/>
      <color rgb="FFFF0000"/>
      <name val="Arial Black"/>
      <family val="2"/>
    </font>
    <font>
      <sz val="8"/>
      <name val="ＭＳ Ｐ明朝"/>
      <family val="1"/>
      <charset val="128"/>
    </font>
    <font>
      <sz val="10"/>
      <name val="Yu Gothic UI"/>
      <family val="3"/>
      <charset val="128"/>
    </font>
    <font>
      <sz val="9"/>
      <name val="Yu Gothic UI"/>
      <family val="3"/>
      <charset val="128"/>
    </font>
    <font>
      <sz val="9"/>
      <name val="Arial Black"/>
      <family val="2"/>
    </font>
    <font>
      <sz val="10"/>
      <name val="ＭＳ 明朝"/>
      <family val="1"/>
      <charset val="128"/>
    </font>
    <font>
      <b/>
      <sz val="10"/>
      <name val="Yu Gothic UI"/>
      <family val="3"/>
      <charset val="128"/>
    </font>
    <font>
      <sz val="9"/>
      <name val="ＭＳ Ｐ明朝"/>
      <family val="1"/>
      <charset val="128"/>
    </font>
    <font>
      <b/>
      <sz val="10.5"/>
      <name val="ＭＳ Ｐゴシック"/>
      <family val="3"/>
      <charset val="128"/>
    </font>
    <font>
      <b/>
      <sz val="9"/>
      <name val="ＭＳ Ｐ明朝"/>
      <family val="1"/>
      <charset val="128"/>
    </font>
    <font>
      <sz val="10"/>
      <name val="游ゴシック"/>
      <family val="2"/>
      <charset val="128"/>
      <scheme val="minor"/>
    </font>
    <font>
      <sz val="11"/>
      <name val="游ゴシック"/>
      <family val="2"/>
      <charset val="128"/>
      <scheme val="minor"/>
    </font>
    <font>
      <b/>
      <sz val="10"/>
      <name val="ＭＳ 明朝"/>
      <family val="1"/>
      <charset val="128"/>
    </font>
    <font>
      <sz val="9"/>
      <name val="Century"/>
      <family val="1"/>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9" tint="0.79998168889431442"/>
        <bgColor indexed="64"/>
      </patternFill>
    </fill>
  </fills>
  <borders count="22">
    <border>
      <left/>
      <right/>
      <top/>
      <bottom/>
      <diagonal/>
    </border>
    <border>
      <left/>
      <right style="medium">
        <color indexed="64"/>
      </right>
      <top style="thick">
        <color indexed="64"/>
      </top>
      <bottom style="medium">
        <color indexed="64"/>
      </bottom>
      <diagonal/>
    </border>
    <border>
      <left/>
      <right style="thick">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Dashed">
        <color auto="1"/>
      </top>
      <bottom/>
      <diagonal/>
    </border>
    <border>
      <left/>
      <right style="medium">
        <color indexed="64"/>
      </right>
      <top/>
      <bottom/>
      <diagonal/>
    </border>
    <border>
      <left style="thick">
        <color indexed="64"/>
      </left>
      <right style="thick">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2" fillId="0" borderId="0" xfId="0" applyFont="1" applyAlignment="1">
      <alignment horizontal="center" vertical="center" wrapText="1"/>
    </xf>
    <xf numFmtId="0" fontId="9" fillId="0" borderId="0" xfId="0" applyFont="1">
      <alignment vertical="center"/>
    </xf>
    <xf numFmtId="0" fontId="4" fillId="0" borderId="0" xfId="0" applyFont="1" applyAlignment="1">
      <alignment vertical="center" wrapText="1"/>
    </xf>
    <xf numFmtId="0" fontId="11" fillId="0" borderId="0" xfId="0" applyFont="1" applyAlignment="1">
      <alignment vertical="center" wrapText="1"/>
    </xf>
    <xf numFmtId="176" fontId="10" fillId="2" borderId="3" xfId="0" applyNumberFormat="1" applyFont="1" applyFill="1" applyBorder="1" applyAlignment="1">
      <alignment horizontal="right" vertical="center" wrapText="1"/>
    </xf>
    <xf numFmtId="176" fontId="10" fillId="2" borderId="4" xfId="0" applyNumberFormat="1" applyFont="1" applyFill="1" applyBorder="1" applyAlignment="1">
      <alignment horizontal="right" vertical="center" wrapText="1"/>
    </xf>
    <xf numFmtId="176" fontId="10" fillId="2" borderId="8" xfId="0" applyNumberFormat="1" applyFont="1" applyFill="1" applyBorder="1" applyAlignment="1">
      <alignment horizontal="right" vertical="center" wrapText="1"/>
    </xf>
    <xf numFmtId="0" fontId="12" fillId="0" borderId="0" xfId="0" applyFont="1" applyAlignment="1">
      <alignment horizontal="right" vertical="center" wrapText="1"/>
    </xf>
    <xf numFmtId="0" fontId="4" fillId="0" borderId="0" xfId="0" applyFont="1" applyFill="1" applyBorder="1" applyAlignment="1">
      <alignment horizontal="justify" vertical="center" wrapText="1"/>
    </xf>
    <xf numFmtId="0" fontId="7" fillId="0" borderId="0" xfId="0" applyFont="1" applyFill="1" applyBorder="1" applyAlignment="1">
      <alignment horizontal="right" vertical="center" wrapText="1"/>
    </xf>
    <xf numFmtId="176" fontId="10" fillId="0" borderId="8" xfId="0" applyNumberFormat="1" applyFont="1" applyFill="1" applyBorder="1" applyAlignment="1">
      <alignment horizontal="right" vertical="center" wrapText="1"/>
    </xf>
    <xf numFmtId="0" fontId="5" fillId="3" borderId="1"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7" fillId="2" borderId="9" xfId="0" applyFont="1" applyFill="1" applyBorder="1" applyAlignment="1">
      <alignment vertical="center" wrapText="1"/>
    </xf>
    <xf numFmtId="0" fontId="18" fillId="3" borderId="10" xfId="0" applyFont="1" applyFill="1" applyBorder="1" applyAlignment="1">
      <alignment horizontal="center" vertical="center" wrapText="1"/>
    </xf>
    <xf numFmtId="0" fontId="7" fillId="0" borderId="2" xfId="0" applyFont="1" applyBorder="1" applyAlignment="1">
      <alignment horizontal="right" vertical="center" wrapText="1"/>
    </xf>
    <xf numFmtId="0" fontId="18" fillId="0" borderId="0" xfId="0" applyFont="1" applyAlignment="1">
      <alignment horizontal="center" vertical="center" wrapText="1"/>
    </xf>
    <xf numFmtId="176" fontId="19" fillId="0" borderId="7" xfId="0" applyNumberFormat="1" applyFont="1" applyBorder="1" applyAlignment="1">
      <alignment horizontal="center" vertical="center" wrapText="1"/>
    </xf>
    <xf numFmtId="0" fontId="0" fillId="0" borderId="11" xfId="0" applyBorder="1">
      <alignment vertical="center"/>
    </xf>
    <xf numFmtId="0" fontId="20" fillId="0" borderId="0" xfId="0" applyFont="1">
      <alignment vertical="center"/>
    </xf>
    <xf numFmtId="0" fontId="13" fillId="0" borderId="0" xfId="0" applyFont="1" applyAlignment="1">
      <alignment horizontal="right" vertical="center" wrapText="1"/>
    </xf>
    <xf numFmtId="0" fontId="14" fillId="0" borderId="0"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5" fillId="0" borderId="12" xfId="0" applyFont="1" applyFill="1" applyBorder="1" applyAlignment="1">
      <alignment horizontal="center" vertical="center" wrapText="1"/>
    </xf>
    <xf numFmtId="176" fontId="10" fillId="0" borderId="12" xfId="0" applyNumberFormat="1" applyFont="1" applyFill="1" applyBorder="1" applyAlignment="1">
      <alignment horizontal="right" vertical="center" wrapText="1"/>
    </xf>
    <xf numFmtId="176" fontId="10" fillId="0" borderId="13" xfId="0" applyNumberFormat="1" applyFont="1" applyFill="1" applyBorder="1" applyAlignment="1">
      <alignment horizontal="right" vertical="center" wrapText="1"/>
    </xf>
    <xf numFmtId="0" fontId="0" fillId="0" borderId="0" xfId="0" applyFill="1">
      <alignment vertical="center"/>
    </xf>
    <xf numFmtId="0" fontId="0" fillId="0" borderId="11" xfId="0" applyFill="1" applyBorder="1">
      <alignment vertical="center"/>
    </xf>
    <xf numFmtId="0" fontId="13" fillId="0" borderId="2"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3" fillId="0" borderId="0" xfId="0" applyFont="1" applyBorder="1" applyAlignment="1">
      <alignment horizontal="right" vertical="center" wrapText="1"/>
    </xf>
    <xf numFmtId="176" fontId="10" fillId="0" borderId="0" xfId="0" applyNumberFormat="1" applyFont="1" applyFill="1" applyBorder="1" applyAlignment="1">
      <alignment horizontal="right" vertical="center" wrapText="1"/>
    </xf>
    <xf numFmtId="0" fontId="15" fillId="4" borderId="4" xfId="0" applyFont="1" applyFill="1" applyBorder="1" applyAlignment="1">
      <alignment horizontal="left" vertical="center" wrapText="1"/>
    </xf>
    <xf numFmtId="176" fontId="10" fillId="4" borderId="4" xfId="0" applyNumberFormat="1" applyFont="1" applyFill="1" applyBorder="1" applyAlignment="1">
      <alignment horizontal="right" vertical="center" wrapText="1"/>
    </xf>
    <xf numFmtId="0" fontId="15" fillId="4" borderId="6" xfId="0" applyFont="1" applyFill="1" applyBorder="1" applyAlignment="1">
      <alignment horizontal="left" vertical="center" wrapText="1"/>
    </xf>
    <xf numFmtId="176" fontId="10" fillId="4" borderId="8" xfId="0" applyNumberFormat="1" applyFont="1" applyFill="1" applyBorder="1" applyAlignment="1">
      <alignment horizontal="right" vertical="center" wrapText="1"/>
    </xf>
    <xf numFmtId="176" fontId="10" fillId="4" borderId="14" xfId="0" applyNumberFormat="1" applyFont="1" applyFill="1" applyBorder="1" applyAlignment="1">
      <alignment horizontal="right" vertical="center" wrapText="1"/>
    </xf>
    <xf numFmtId="176" fontId="10" fillId="4" borderId="15" xfId="0" applyNumberFormat="1" applyFont="1" applyFill="1" applyBorder="1" applyAlignment="1">
      <alignment horizontal="right" vertical="center" wrapText="1"/>
    </xf>
    <xf numFmtId="176" fontId="10" fillId="4" borderId="16" xfId="0" applyNumberFormat="1" applyFont="1" applyFill="1" applyBorder="1" applyAlignment="1">
      <alignment horizontal="right" vertical="center" wrapText="1"/>
    </xf>
    <xf numFmtId="0" fontId="15" fillId="4" borderId="5" xfId="0" applyFont="1" applyFill="1" applyBorder="1" applyAlignment="1">
      <alignment horizontal="left" vertical="center" wrapText="1"/>
    </xf>
    <xf numFmtId="176" fontId="10" fillId="4" borderId="3" xfId="0" applyNumberFormat="1" applyFont="1" applyFill="1" applyBorder="1" applyAlignment="1">
      <alignment horizontal="right" vertical="center" wrapText="1"/>
    </xf>
    <xf numFmtId="0" fontId="15" fillId="4" borderId="3" xfId="0" applyFont="1" applyFill="1" applyBorder="1" applyAlignment="1">
      <alignment horizontal="left" vertical="center" wrapText="1"/>
    </xf>
    <xf numFmtId="0" fontId="17" fillId="4" borderId="9" xfId="0" applyFont="1" applyFill="1" applyBorder="1" applyAlignment="1">
      <alignment vertical="center" wrapText="1"/>
    </xf>
    <xf numFmtId="176" fontId="19" fillId="0" borderId="8" xfId="0" applyNumberFormat="1" applyFont="1" applyBorder="1" applyAlignment="1">
      <alignment horizontal="center" vertical="center" wrapText="1"/>
    </xf>
    <xf numFmtId="0" fontId="13" fillId="0" borderId="0" xfId="0" applyFont="1" applyFill="1" applyBorder="1" applyAlignment="1">
      <alignment horizontal="right" vertical="center" wrapText="1"/>
    </xf>
    <xf numFmtId="176" fontId="19" fillId="0" borderId="17" xfId="0" applyNumberFormat="1" applyFont="1" applyBorder="1" applyAlignment="1">
      <alignment horizontal="center" vertical="center" wrapText="1"/>
    </xf>
    <xf numFmtId="0" fontId="2" fillId="2" borderId="0" xfId="0" applyFont="1" applyFill="1" applyAlignment="1">
      <alignment horizontal="center" vertical="center" wrapText="1"/>
    </xf>
    <xf numFmtId="176" fontId="21" fillId="0" borderId="8" xfId="0" applyNumberFormat="1" applyFont="1" applyBorder="1" applyAlignment="1">
      <alignment horizontal="center" vertical="center" wrapText="1"/>
    </xf>
    <xf numFmtId="0" fontId="2" fillId="4" borderId="0" xfId="0" applyFont="1" applyFill="1" applyAlignment="1">
      <alignment horizontal="center" vertical="center" wrapText="1"/>
    </xf>
    <xf numFmtId="0" fontId="13" fillId="0" borderId="0" xfId="0" applyFont="1" applyAlignment="1">
      <alignment horizontal="right" vertical="center" wrapText="1"/>
    </xf>
    <xf numFmtId="0" fontId="13" fillId="0" borderId="0" xfId="0" applyFont="1" applyBorder="1" applyAlignment="1">
      <alignment horizontal="right" vertical="center" wrapText="1"/>
    </xf>
    <xf numFmtId="0" fontId="2" fillId="0" borderId="0" xfId="0" applyFont="1" applyAlignment="1">
      <alignment horizontal="left" vertical="center" wrapText="1"/>
    </xf>
    <xf numFmtId="0" fontId="5" fillId="3" borderId="18" xfId="0" applyFont="1" applyFill="1" applyBorder="1" applyAlignment="1">
      <alignment horizontal="center" vertical="center" wrapText="1"/>
    </xf>
    <xf numFmtId="0" fontId="16" fillId="4" borderId="15" xfId="0" applyFont="1" applyFill="1" applyBorder="1" applyAlignment="1">
      <alignment horizontal="justify" vertical="center" wrapText="1"/>
    </xf>
    <xf numFmtId="0" fontId="16" fillId="4" borderId="16" xfId="0" applyFont="1" applyFill="1" applyBorder="1" applyAlignment="1">
      <alignment horizontal="justify" vertical="center" wrapText="1"/>
    </xf>
    <xf numFmtId="0" fontId="16" fillId="4" borderId="14" xfId="0" applyFont="1" applyFill="1" applyBorder="1" applyAlignment="1">
      <alignment horizontal="justify" vertical="center" wrapText="1"/>
    </xf>
    <xf numFmtId="0" fontId="23" fillId="2" borderId="14" xfId="0" applyFont="1" applyFill="1" applyBorder="1" applyAlignment="1">
      <alignment horizontal="justify" vertical="center" wrapText="1"/>
    </xf>
    <xf numFmtId="176" fontId="25" fillId="2" borderId="3" xfId="0" applyNumberFormat="1" applyFont="1" applyFill="1" applyBorder="1" applyAlignment="1">
      <alignment horizontal="right" vertical="center" wrapText="1"/>
    </xf>
    <xf numFmtId="176" fontId="25" fillId="0" borderId="12" xfId="0" applyNumberFormat="1" applyFont="1" applyFill="1" applyBorder="1" applyAlignment="1">
      <alignment horizontal="right" vertical="center" wrapText="1"/>
    </xf>
    <xf numFmtId="176" fontId="25" fillId="2" borderId="14" xfId="0" applyNumberFormat="1" applyFont="1" applyFill="1" applyBorder="1" applyAlignment="1">
      <alignment horizontal="right" vertical="center" wrapText="1"/>
    </xf>
    <xf numFmtId="0" fontId="23" fillId="2" borderId="15" xfId="0" applyFont="1" applyFill="1" applyBorder="1" applyAlignment="1">
      <alignment horizontal="justify" vertical="center" wrapText="1"/>
    </xf>
    <xf numFmtId="0" fontId="24" fillId="2" borderId="4" xfId="0" applyFont="1" applyFill="1" applyBorder="1" applyAlignment="1">
      <alignment horizontal="left" vertical="center" wrapText="1"/>
    </xf>
    <xf numFmtId="176" fontId="25" fillId="2" borderId="4" xfId="0" applyNumberFormat="1" applyFont="1" applyFill="1" applyBorder="1" applyAlignment="1">
      <alignment horizontal="right" vertical="center" wrapText="1"/>
    </xf>
    <xf numFmtId="0" fontId="23" fillId="2" borderId="20" xfId="0" applyFont="1" applyFill="1" applyBorder="1" applyAlignment="1">
      <alignment horizontal="justify" vertical="center" wrapText="1"/>
    </xf>
    <xf numFmtId="176" fontId="25" fillId="2" borderId="21" xfId="0" applyNumberFormat="1" applyFont="1" applyFill="1" applyBorder="1" applyAlignment="1">
      <alignment horizontal="right" vertical="center" wrapText="1"/>
    </xf>
    <xf numFmtId="0" fontId="23" fillId="2" borderId="19" xfId="0" applyFont="1" applyFill="1" applyBorder="1" applyAlignment="1">
      <alignment horizontal="justify" vertical="center" wrapText="1"/>
    </xf>
    <xf numFmtId="0" fontId="24" fillId="2" borderId="5" xfId="0" applyFont="1" applyFill="1" applyBorder="1" applyAlignment="1">
      <alignment horizontal="left" vertical="center" wrapText="1"/>
    </xf>
    <xf numFmtId="0" fontId="26" fillId="0" borderId="0" xfId="0" applyFont="1" applyFill="1" applyBorder="1" applyAlignment="1">
      <alignment horizontal="justify" vertical="center" wrapText="1"/>
    </xf>
    <xf numFmtId="176" fontId="25" fillId="2" borderId="8" xfId="0" applyNumberFormat="1" applyFont="1" applyFill="1" applyBorder="1" applyAlignment="1">
      <alignment horizontal="right" vertical="center" wrapText="1"/>
    </xf>
    <xf numFmtId="176" fontId="25" fillId="0" borderId="13" xfId="0" applyNumberFormat="1" applyFont="1" applyFill="1" applyBorder="1" applyAlignment="1">
      <alignment horizontal="right" vertical="center" wrapText="1"/>
    </xf>
    <xf numFmtId="0" fontId="27" fillId="2" borderId="9" xfId="0" applyFont="1" applyFill="1" applyBorder="1" applyAlignment="1">
      <alignment vertical="center" wrapText="1"/>
    </xf>
    <xf numFmtId="0" fontId="1" fillId="0" borderId="0" xfId="0" applyFont="1" applyAlignment="1">
      <alignment vertical="center"/>
    </xf>
    <xf numFmtId="176" fontId="25" fillId="0" borderId="0" xfId="0" applyNumberFormat="1" applyFont="1" applyFill="1" applyBorder="1" applyAlignment="1">
      <alignment horizontal="right" vertical="center" wrapText="1"/>
    </xf>
    <xf numFmtId="176" fontId="25" fillId="2" borderId="15" xfId="0" applyNumberFormat="1" applyFont="1" applyFill="1" applyBorder="1" applyAlignment="1">
      <alignment horizontal="right" vertical="center" wrapText="1"/>
    </xf>
    <xf numFmtId="0" fontId="23" fillId="2" borderId="16" xfId="0" applyFont="1" applyFill="1" applyBorder="1" applyAlignment="1">
      <alignment horizontal="justify" vertical="center" wrapText="1"/>
    </xf>
    <xf numFmtId="0" fontId="24" fillId="2" borderId="6" xfId="0" applyFont="1" applyFill="1" applyBorder="1" applyAlignment="1">
      <alignment horizontal="left" vertical="center" wrapText="1"/>
    </xf>
    <xf numFmtId="176" fontId="25" fillId="2" borderId="16" xfId="0" applyNumberFormat="1" applyFont="1" applyFill="1" applyBorder="1" applyAlignment="1">
      <alignment horizontal="right" vertical="center" wrapText="1"/>
    </xf>
    <xf numFmtId="0" fontId="28" fillId="3" borderId="18"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0" borderId="0" xfId="0" applyFont="1" applyAlignment="1">
      <alignment vertical="center"/>
    </xf>
    <xf numFmtId="0" fontId="22" fillId="0" borderId="0" xfId="0" applyFont="1" applyAlignment="1">
      <alignment horizontal="left" vertical="center" wrapText="1"/>
    </xf>
    <xf numFmtId="0" fontId="30" fillId="3" borderId="10" xfId="0" applyFont="1" applyFill="1" applyBorder="1" applyAlignment="1">
      <alignment horizontal="center" vertical="center" wrapText="1"/>
    </xf>
    <xf numFmtId="0" fontId="31" fillId="0" borderId="0" xfId="0" applyFont="1">
      <alignment vertical="center"/>
    </xf>
    <xf numFmtId="0" fontId="32" fillId="0" borderId="11" xfId="0" applyFont="1" applyBorder="1">
      <alignment vertical="center"/>
    </xf>
    <xf numFmtId="0" fontId="33" fillId="0" borderId="0" xfId="0" applyFont="1" applyAlignment="1">
      <alignment vertical="center" wrapText="1"/>
    </xf>
    <xf numFmtId="0" fontId="26" fillId="0" borderId="0" xfId="0" applyFont="1" applyAlignment="1">
      <alignment vertical="center" wrapText="1"/>
    </xf>
    <xf numFmtId="0" fontId="34" fillId="0" borderId="0" xfId="0" applyFont="1">
      <alignment vertical="center"/>
    </xf>
    <xf numFmtId="0" fontId="32" fillId="0" borderId="0" xfId="0" applyFont="1">
      <alignment vertical="center"/>
    </xf>
    <xf numFmtId="0" fontId="23" fillId="4" borderId="14" xfId="0" applyFont="1" applyFill="1" applyBorder="1" applyAlignment="1">
      <alignment horizontal="justify" vertical="center" wrapText="1"/>
    </xf>
    <xf numFmtId="0" fontId="23" fillId="4" borderId="15" xfId="0" applyFont="1" applyFill="1" applyBorder="1" applyAlignment="1">
      <alignment horizontal="justify" vertical="center" wrapText="1"/>
    </xf>
    <xf numFmtId="0" fontId="23" fillId="4" borderId="19" xfId="0" applyFont="1" applyFill="1" applyBorder="1" applyAlignment="1">
      <alignment horizontal="justify" vertical="center" wrapText="1"/>
    </xf>
    <xf numFmtId="0" fontId="24" fillId="4" borderId="4" xfId="0" applyFont="1" applyFill="1" applyBorder="1" applyAlignment="1">
      <alignment horizontal="left" vertical="center" wrapText="1"/>
    </xf>
    <xf numFmtId="176" fontId="25" fillId="4" borderId="4" xfId="0" applyNumberFormat="1" applyFont="1" applyFill="1" applyBorder="1" applyAlignment="1">
      <alignment horizontal="right" vertical="center" wrapText="1"/>
    </xf>
    <xf numFmtId="0" fontId="27" fillId="4" borderId="9" xfId="0" applyFont="1" applyFill="1" applyBorder="1" applyAlignment="1">
      <alignment vertical="center" wrapText="1"/>
    </xf>
    <xf numFmtId="176" fontId="25" fillId="4" borderId="14" xfId="0" applyNumberFormat="1" applyFont="1" applyFill="1" applyBorder="1" applyAlignment="1">
      <alignment horizontal="right" vertical="center" wrapText="1"/>
    </xf>
    <xf numFmtId="0" fontId="23" fillId="4" borderId="16" xfId="0" applyFont="1" applyFill="1" applyBorder="1" applyAlignment="1">
      <alignment horizontal="justify" vertical="center" wrapText="1"/>
    </xf>
    <xf numFmtId="0" fontId="16" fillId="2" borderId="14" xfId="0" applyFont="1" applyFill="1" applyBorder="1" applyAlignment="1">
      <alignment horizontal="justify" vertical="center" wrapText="1"/>
    </xf>
    <xf numFmtId="0" fontId="16" fillId="2" borderId="15" xfId="0" applyFont="1" applyFill="1" applyBorder="1" applyAlignment="1">
      <alignment horizontal="justify" vertical="center" wrapText="1"/>
    </xf>
    <xf numFmtId="0" fontId="16" fillId="2" borderId="16" xfId="0" applyFont="1" applyFill="1" applyBorder="1" applyAlignment="1">
      <alignment horizontal="justify" vertical="center" wrapText="1"/>
    </xf>
    <xf numFmtId="0" fontId="13" fillId="0" borderId="0" xfId="0" applyFont="1" applyAlignment="1">
      <alignment horizontal="right" vertical="center" wrapText="1"/>
    </xf>
    <xf numFmtId="0" fontId="13" fillId="0" borderId="0" xfId="0" applyFont="1" applyBorder="1" applyAlignment="1">
      <alignment horizontal="right" vertical="center" wrapText="1"/>
    </xf>
    <xf numFmtId="176" fontId="19" fillId="0" borderId="0" xfId="0" applyNumberFormat="1" applyFont="1" applyBorder="1" applyAlignment="1">
      <alignment horizontal="center" vertical="center" wrapText="1"/>
    </xf>
    <xf numFmtId="0" fontId="6" fillId="0" borderId="0" xfId="0" applyFont="1" applyAlignment="1">
      <alignment horizontal="right" vertical="center" wrapText="1"/>
    </xf>
    <xf numFmtId="0" fontId="11" fillId="0" borderId="0" xfId="0" applyFont="1" applyAlignment="1">
      <alignment horizontal="left" vertical="center" wrapText="1"/>
    </xf>
    <xf numFmtId="0" fontId="3" fillId="0" borderId="0" xfId="0" applyFont="1" applyBorder="1" applyAlignment="1">
      <alignment horizontal="left" vertical="center"/>
    </xf>
    <xf numFmtId="0" fontId="13" fillId="0" borderId="0" xfId="0" applyFont="1" applyAlignment="1">
      <alignment horizontal="right" vertical="center" wrapText="1"/>
    </xf>
    <xf numFmtId="0" fontId="13" fillId="0" borderId="0" xfId="0" applyFont="1" applyBorder="1" applyAlignment="1">
      <alignment horizontal="right" vertical="center" wrapText="1"/>
    </xf>
    <xf numFmtId="0" fontId="1" fillId="0" borderId="0" xfId="0" applyFont="1" applyAlignment="1">
      <alignment horizontal="left" vertical="center"/>
    </xf>
    <xf numFmtId="0" fontId="22" fillId="0" borderId="0" xfId="0" applyFont="1" applyAlignment="1">
      <alignment horizontal="left" vertical="center" wrapText="1"/>
    </xf>
    <xf numFmtId="0" fontId="3" fillId="0" borderId="0" xfId="0" applyFont="1" applyBorder="1" applyAlignment="1">
      <alignment vertical="center"/>
    </xf>
    <xf numFmtId="0" fontId="14"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488674</xdr:colOff>
      <xdr:row>30</xdr:row>
      <xdr:rowOff>41413</xdr:rowOff>
    </xdr:from>
    <xdr:to>
      <xdr:col>6</xdr:col>
      <xdr:colOff>0</xdr:colOff>
      <xdr:row>37</xdr:row>
      <xdr:rowOff>179294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889409" y="7504531"/>
          <a:ext cx="5887473" cy="2020469"/>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a:solidFill>
              <a:srgbClr val="FF0000"/>
            </a:solidFill>
          </a:endParaRPr>
        </a:p>
      </xdr:txBody>
    </xdr:sp>
    <xdr:clientData/>
  </xdr:twoCellAnchor>
  <xdr:oneCellAnchor>
    <xdr:from>
      <xdr:col>2</xdr:col>
      <xdr:colOff>683071</xdr:colOff>
      <xdr:row>30</xdr:row>
      <xdr:rowOff>96956</xdr:rowOff>
    </xdr:from>
    <xdr:ext cx="2925223" cy="564514"/>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750871" y="8307506"/>
          <a:ext cx="2925223"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この枠内のセルは自動計算となりますので、</a:t>
          </a:r>
          <a:endParaRPr kumimoji="1" lang="en-US" altLang="ja-JP" sz="1100">
            <a:solidFill>
              <a:srgbClr val="FF0000"/>
            </a:solidFill>
          </a:endParaRPr>
        </a:p>
        <a:p>
          <a:r>
            <a:rPr kumimoji="1" lang="ja-JP" altLang="en-US" sz="1100">
              <a:solidFill>
                <a:srgbClr val="FF0000"/>
              </a:solidFill>
            </a:rPr>
            <a:t>変更しないでください。</a:t>
          </a:r>
        </a:p>
      </xdr:txBody>
    </xdr:sp>
    <xdr:clientData/>
  </xdr:oneCellAnchor>
  <xdr:twoCellAnchor>
    <xdr:from>
      <xdr:col>2</xdr:col>
      <xdr:colOff>859118</xdr:colOff>
      <xdr:row>33</xdr:row>
      <xdr:rowOff>201706</xdr:rowOff>
    </xdr:from>
    <xdr:to>
      <xdr:col>3</xdr:col>
      <xdr:colOff>248478</xdr:colOff>
      <xdr:row>35</xdr:row>
      <xdr:rowOff>209176</xdr:rowOff>
    </xdr:to>
    <xdr:sp macro="" textlink="">
      <xdr:nvSpPr>
        <xdr:cNvPr id="5" name="吹き出し: 折線 (枠なし) 4">
          <a:extLst>
            <a:ext uri="{FF2B5EF4-FFF2-40B4-BE49-F238E27FC236}">
              <a16:creationId xmlns:a16="http://schemas.microsoft.com/office/drawing/2014/main" id="{00000000-0008-0000-0100-000005000000}"/>
            </a:ext>
          </a:extLst>
        </xdr:cNvPr>
        <xdr:cNvSpPr/>
      </xdr:nvSpPr>
      <xdr:spPr>
        <a:xfrm flipH="1">
          <a:off x="2256118" y="8090647"/>
          <a:ext cx="3102242" cy="470647"/>
        </a:xfrm>
        <a:prstGeom prst="callout2">
          <a:avLst>
            <a:gd name="adj1" fmla="val 62500"/>
            <a:gd name="adj2" fmla="val -2833"/>
            <a:gd name="adj3" fmla="val 59375"/>
            <a:gd name="adj4" fmla="val -967"/>
            <a:gd name="adj5" fmla="val 141518"/>
            <a:gd name="adj6" fmla="val -44486"/>
          </a:avLst>
        </a:prstGeom>
        <a:no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応募企画書　</a:t>
          </a:r>
          <a:r>
            <a:rPr kumimoji="1" lang="en-US" altLang="ja-JP" sz="900">
              <a:solidFill>
                <a:srgbClr val="FF0000"/>
              </a:solidFill>
            </a:rPr>
            <a:t>P1</a:t>
          </a:r>
          <a:r>
            <a:rPr kumimoji="1" lang="ja-JP" altLang="en-US" sz="900">
              <a:solidFill>
                <a:srgbClr val="FF0000"/>
              </a:solidFill>
            </a:rPr>
            <a:t>「応募金額（</a:t>
          </a:r>
          <a:r>
            <a:rPr kumimoji="1" lang="en-US" altLang="ja-JP" sz="900">
              <a:solidFill>
                <a:srgbClr val="FF0000"/>
              </a:solidFill>
            </a:rPr>
            <a:t>1</a:t>
          </a:r>
          <a:r>
            <a:rPr kumimoji="1" lang="ja-JP" altLang="en-US" sz="900">
              <a:solidFill>
                <a:srgbClr val="FF0000"/>
              </a:solidFill>
            </a:rPr>
            <a:t>年目）」に</a:t>
          </a:r>
          <a:r>
            <a:rPr kumimoji="1" lang="ja-JP" altLang="en-US" sz="900" b="1">
              <a:solidFill>
                <a:srgbClr val="FF0000"/>
              </a:solidFill>
            </a:rPr>
            <a:t>同じ金額を記入</a:t>
          </a:r>
          <a:endParaRPr kumimoji="1" lang="en-US" altLang="ja-JP" sz="900" b="1">
            <a:solidFill>
              <a:srgbClr val="FF0000"/>
            </a:solidFill>
          </a:endParaRPr>
        </a:p>
      </xdr:txBody>
    </xdr:sp>
    <xdr:clientData/>
  </xdr:twoCellAnchor>
  <xdr:twoCellAnchor>
    <xdr:from>
      <xdr:col>2</xdr:col>
      <xdr:colOff>417046</xdr:colOff>
      <xdr:row>70</xdr:row>
      <xdr:rowOff>201894</xdr:rowOff>
    </xdr:from>
    <xdr:to>
      <xdr:col>6</xdr:col>
      <xdr:colOff>7471</xdr:colOff>
      <xdr:row>80</xdr:row>
      <xdr:rowOff>67236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14046" y="16794070"/>
          <a:ext cx="5962837" cy="2659342"/>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600">
            <a:solidFill>
              <a:srgbClr val="FF0000"/>
            </a:solidFill>
          </a:endParaRPr>
        </a:p>
      </xdr:txBody>
    </xdr:sp>
    <xdr:clientData/>
  </xdr:twoCellAnchor>
  <xdr:oneCellAnchor>
    <xdr:from>
      <xdr:col>2</xdr:col>
      <xdr:colOff>600075</xdr:colOff>
      <xdr:row>72</xdr:row>
      <xdr:rowOff>219075</xdr:rowOff>
    </xdr:from>
    <xdr:ext cx="2925223" cy="56451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667875" y="19554825"/>
          <a:ext cx="2925223"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この枠内のセルは自動計算となりますので、</a:t>
          </a:r>
          <a:endParaRPr kumimoji="1" lang="en-US" altLang="ja-JP" sz="1100">
            <a:solidFill>
              <a:srgbClr val="FF0000"/>
            </a:solidFill>
          </a:endParaRPr>
        </a:p>
        <a:p>
          <a:r>
            <a:rPr kumimoji="1" lang="ja-JP" altLang="en-US" sz="1100">
              <a:solidFill>
                <a:srgbClr val="FF0000"/>
              </a:solidFill>
            </a:rPr>
            <a:t>変更しないでください。</a:t>
          </a:r>
        </a:p>
      </xdr:txBody>
    </xdr:sp>
    <xdr:clientData/>
  </xdr:oneCellAnchor>
  <xdr:twoCellAnchor>
    <xdr:from>
      <xdr:col>2</xdr:col>
      <xdr:colOff>971175</xdr:colOff>
      <xdr:row>76</xdr:row>
      <xdr:rowOff>207962</xdr:rowOff>
    </xdr:from>
    <xdr:to>
      <xdr:col>3</xdr:col>
      <xdr:colOff>462650</xdr:colOff>
      <xdr:row>77</xdr:row>
      <xdr:rowOff>156882</xdr:rowOff>
    </xdr:to>
    <xdr:sp macro="" textlink="">
      <xdr:nvSpPr>
        <xdr:cNvPr id="8" name="吹き出し: 折線 (枠なし) 7">
          <a:extLst>
            <a:ext uri="{FF2B5EF4-FFF2-40B4-BE49-F238E27FC236}">
              <a16:creationId xmlns:a16="http://schemas.microsoft.com/office/drawing/2014/main" id="{00000000-0008-0000-0100-000008000000}"/>
            </a:ext>
          </a:extLst>
        </xdr:cNvPr>
        <xdr:cNvSpPr/>
      </xdr:nvSpPr>
      <xdr:spPr>
        <a:xfrm flipH="1">
          <a:off x="2368175" y="18264374"/>
          <a:ext cx="3204357" cy="270155"/>
        </a:xfrm>
        <a:prstGeom prst="callout2">
          <a:avLst>
            <a:gd name="adj1" fmla="val 62500"/>
            <a:gd name="adj2" fmla="val -2833"/>
            <a:gd name="adj3" fmla="val 59375"/>
            <a:gd name="adj4" fmla="val -967"/>
            <a:gd name="adj5" fmla="val 52234"/>
            <a:gd name="adj6" fmla="val -29650"/>
          </a:avLst>
        </a:prstGeom>
        <a:no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応募企画書　</a:t>
          </a:r>
          <a:r>
            <a:rPr kumimoji="1" lang="en-US" altLang="ja-JP" sz="900">
              <a:solidFill>
                <a:srgbClr val="FF0000"/>
              </a:solidFill>
            </a:rPr>
            <a:t>P1</a:t>
          </a:r>
          <a:r>
            <a:rPr kumimoji="1" lang="ja-JP" altLang="en-US" sz="900">
              <a:solidFill>
                <a:srgbClr val="FF0000"/>
              </a:solidFill>
            </a:rPr>
            <a:t>「応募金額（</a:t>
          </a:r>
          <a:r>
            <a:rPr kumimoji="1" lang="en-US" altLang="ja-JP" sz="900">
              <a:solidFill>
                <a:srgbClr val="FF0000"/>
              </a:solidFill>
            </a:rPr>
            <a:t>2</a:t>
          </a:r>
          <a:r>
            <a:rPr kumimoji="1" lang="ja-JP" altLang="en-US" sz="900">
              <a:solidFill>
                <a:srgbClr val="FF0000"/>
              </a:solidFill>
            </a:rPr>
            <a:t>年目）」に</a:t>
          </a:r>
          <a:r>
            <a:rPr kumimoji="1" lang="ja-JP" altLang="en-US" sz="900" b="1">
              <a:solidFill>
                <a:srgbClr val="FF0000"/>
              </a:solidFill>
            </a:rPr>
            <a:t>同じ金額を記入</a:t>
          </a:r>
          <a:endParaRPr kumimoji="1" lang="en-US" altLang="ja-JP" sz="900" b="1">
            <a:solidFill>
              <a:srgbClr val="FF0000"/>
            </a:solidFill>
          </a:endParaRPr>
        </a:p>
      </xdr:txBody>
    </xdr:sp>
    <xdr:clientData/>
  </xdr:twoCellAnchor>
  <xdr:twoCellAnchor>
    <xdr:from>
      <xdr:col>2</xdr:col>
      <xdr:colOff>963700</xdr:colOff>
      <xdr:row>78</xdr:row>
      <xdr:rowOff>179294</xdr:rowOff>
    </xdr:from>
    <xdr:to>
      <xdr:col>3</xdr:col>
      <xdr:colOff>597641</xdr:colOff>
      <xdr:row>80</xdr:row>
      <xdr:rowOff>22412</xdr:rowOff>
    </xdr:to>
    <xdr:sp macro="" textlink="">
      <xdr:nvSpPr>
        <xdr:cNvPr id="9" name="吹き出し: 折線 (枠なし) 8">
          <a:extLst>
            <a:ext uri="{FF2B5EF4-FFF2-40B4-BE49-F238E27FC236}">
              <a16:creationId xmlns:a16="http://schemas.microsoft.com/office/drawing/2014/main" id="{00000000-0008-0000-0100-000009000000}"/>
            </a:ext>
          </a:extLst>
        </xdr:cNvPr>
        <xdr:cNvSpPr/>
      </xdr:nvSpPr>
      <xdr:spPr>
        <a:xfrm flipH="1">
          <a:off x="2396986" y="19301865"/>
          <a:ext cx="3634441" cy="541618"/>
        </a:xfrm>
        <a:prstGeom prst="callout2">
          <a:avLst>
            <a:gd name="adj1" fmla="val 62500"/>
            <a:gd name="adj2" fmla="val -2833"/>
            <a:gd name="adj3" fmla="val 59375"/>
            <a:gd name="adj4" fmla="val -967"/>
            <a:gd name="adj5" fmla="val 7349"/>
            <a:gd name="adj6" fmla="val -24793"/>
          </a:avLst>
        </a:prstGeom>
        <a:no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応募企画書　</a:t>
          </a:r>
          <a:r>
            <a:rPr kumimoji="1" lang="en-US" altLang="ja-JP" sz="900">
              <a:solidFill>
                <a:srgbClr val="FF0000"/>
              </a:solidFill>
            </a:rPr>
            <a:t>P1</a:t>
          </a:r>
          <a:r>
            <a:rPr kumimoji="1" lang="ja-JP" altLang="en-US" sz="900">
              <a:solidFill>
                <a:srgbClr val="FF0000"/>
              </a:solidFill>
            </a:rPr>
            <a:t>「応募金額（合計金額）」に</a:t>
          </a:r>
          <a:r>
            <a:rPr kumimoji="1" lang="ja-JP" altLang="en-US" sz="900" b="1">
              <a:solidFill>
                <a:srgbClr val="FF0000"/>
              </a:solidFill>
            </a:rPr>
            <a:t>同じ金額を記入</a:t>
          </a:r>
          <a:endParaRPr kumimoji="1" lang="en-US" altLang="ja-JP" sz="900" b="1">
            <a:solidFill>
              <a:srgbClr val="FF0000"/>
            </a:solidFill>
          </a:endParaRPr>
        </a:p>
        <a:p>
          <a:pPr algn="l"/>
          <a:r>
            <a:rPr kumimoji="1" lang="en-US" altLang="ja-JP" sz="900" b="1">
              <a:solidFill>
                <a:srgbClr val="FF0000"/>
              </a:solidFill>
            </a:rPr>
            <a:t>※</a:t>
          </a:r>
          <a:r>
            <a:rPr kumimoji="1" lang="ja-JP" altLang="en-US" sz="900" b="1">
              <a:solidFill>
                <a:srgbClr val="FF0000"/>
              </a:solidFill>
            </a:rPr>
            <a:t>応募金額の合計金額は、必ず</a:t>
          </a:r>
          <a:r>
            <a:rPr kumimoji="1" lang="en-US" altLang="ja-JP" sz="900" b="1">
              <a:solidFill>
                <a:srgbClr val="FF0000"/>
              </a:solidFill>
            </a:rPr>
            <a:t>300</a:t>
          </a:r>
          <a:r>
            <a:rPr kumimoji="1" lang="ja-JP" altLang="en-US" sz="900" b="1">
              <a:solidFill>
                <a:srgbClr val="FF0000"/>
              </a:solidFill>
            </a:rPr>
            <a:t>万円以内としてください。</a:t>
          </a:r>
          <a:endParaRPr kumimoji="1" lang="en-US" altLang="ja-JP" sz="900" b="1">
            <a:solidFill>
              <a:srgbClr val="FF0000"/>
            </a:solidFill>
          </a:endParaRPr>
        </a:p>
      </xdr:txBody>
    </xdr:sp>
    <xdr:clientData/>
  </xdr:twoCellAnchor>
  <xdr:twoCellAnchor>
    <xdr:from>
      <xdr:col>3</xdr:col>
      <xdr:colOff>23091</xdr:colOff>
      <xdr:row>2</xdr:row>
      <xdr:rowOff>92364</xdr:rowOff>
    </xdr:from>
    <xdr:to>
      <xdr:col>6</xdr:col>
      <xdr:colOff>0</xdr:colOff>
      <xdr:row>4</xdr:row>
      <xdr:rowOff>173350</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37727" y="554182"/>
          <a:ext cx="2632364" cy="542804"/>
        </a:xfrm>
        <a:prstGeom prst="rect">
          <a:avLst/>
        </a:prstGeom>
        <a:solidFill>
          <a:srgbClr val="00B050"/>
        </a:solid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1"/>
              </a:solidFill>
            </a:rPr>
            <a:t>記入例</a:t>
          </a:r>
        </a:p>
      </xdr:txBody>
    </xdr:sp>
    <xdr:clientData/>
  </xdr:twoCellAnchor>
  <xdr:twoCellAnchor>
    <xdr:from>
      <xdr:col>2</xdr:col>
      <xdr:colOff>496454</xdr:colOff>
      <xdr:row>13</xdr:row>
      <xdr:rowOff>219364</xdr:rowOff>
    </xdr:from>
    <xdr:to>
      <xdr:col>3</xdr:col>
      <xdr:colOff>172600</xdr:colOff>
      <xdr:row>17</xdr:row>
      <xdr:rowOff>105945</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1893454" y="3278909"/>
          <a:ext cx="3393782" cy="821763"/>
        </a:xfrm>
        <a:prstGeom prst="wedgeRoundRectCallout">
          <a:avLst>
            <a:gd name="adj1" fmla="val -84008"/>
            <a:gd name="adj2" fmla="val -58253"/>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a:solidFill>
                <a:srgbClr val="FF0000"/>
              </a:solidFill>
            </a:rPr>
            <a:t>費目名はプルダウン方式で選べるようにしていますが、 貴団体で使用している費目名を記入していただいても結構です。</a:t>
          </a:r>
          <a:endParaRPr kumimoji="1" lang="ja-JP" altLang="en-US" sz="1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80"/>
  <sheetViews>
    <sheetView tabSelected="1" view="pageBreakPreview" zoomScale="85" zoomScaleNormal="85" zoomScaleSheetLayoutView="85" zoomScalePageLayoutView="70" workbookViewId="0">
      <selection activeCell="D40" sqref="D40"/>
    </sheetView>
  </sheetViews>
  <sheetFormatPr defaultRowHeight="18" x14ac:dyDescent="0.55000000000000004"/>
  <cols>
    <col min="1" max="1" width="15.58203125" customWidth="1"/>
    <col min="2" max="2" width="48.75" customWidth="1"/>
    <col min="3" max="3" width="17.33203125" customWidth="1"/>
    <col min="4" max="4" width="2.5" style="30" customWidth="1"/>
    <col min="5" max="5" width="16.75" customWidth="1"/>
    <col min="6" max="6" width="2.58203125" customWidth="1"/>
  </cols>
  <sheetData>
    <row r="1" spans="1:5" x14ac:dyDescent="0.55000000000000004">
      <c r="A1" s="114" t="s">
        <v>20</v>
      </c>
      <c r="B1" s="114"/>
      <c r="C1" s="114"/>
      <c r="D1" s="114"/>
      <c r="E1" s="114"/>
    </row>
    <row r="2" spans="1:5" ht="24.65" customHeight="1" x14ac:dyDescent="0.55000000000000004">
      <c r="A2" s="115" t="s">
        <v>32</v>
      </c>
      <c r="B2" s="115"/>
      <c r="C2" s="115"/>
      <c r="D2" s="115"/>
      <c r="E2" s="115"/>
    </row>
    <row r="3" spans="1:5" ht="7.5" customHeight="1" thickBot="1" x14ac:dyDescent="0.6">
      <c r="A3" s="25"/>
      <c r="B3" s="25"/>
      <c r="C3" s="25"/>
      <c r="D3" s="26"/>
      <c r="E3" s="25"/>
    </row>
    <row r="4" spans="1:5" ht="24.65" customHeight="1" thickBot="1" x14ac:dyDescent="0.6">
      <c r="A4" s="17" t="s">
        <v>2</v>
      </c>
      <c r="B4" s="16"/>
      <c r="C4" s="25"/>
      <c r="D4" s="26"/>
      <c r="E4" s="53" t="s">
        <v>3</v>
      </c>
    </row>
    <row r="5" spans="1:5" ht="18.5" thickBot="1" x14ac:dyDescent="0.6">
      <c r="A5" s="116" t="s">
        <v>14</v>
      </c>
      <c r="B5" s="116"/>
      <c r="C5" s="116"/>
      <c r="D5" s="116"/>
      <c r="E5" s="116"/>
    </row>
    <row r="6" spans="1:5" ht="23" thickTop="1" thickBot="1" x14ac:dyDescent="0.6">
      <c r="A6" s="12" t="s">
        <v>0</v>
      </c>
      <c r="B6" s="12" t="s">
        <v>1</v>
      </c>
      <c r="C6" s="12" t="s">
        <v>29</v>
      </c>
      <c r="D6" s="27"/>
      <c r="E6" s="12" t="s">
        <v>13</v>
      </c>
    </row>
    <row r="7" spans="1:5" ht="23.15" customHeight="1" x14ac:dyDescent="0.55000000000000004">
      <c r="A7" s="103"/>
      <c r="B7" s="13"/>
      <c r="C7" s="5"/>
      <c r="D7" s="28"/>
      <c r="E7" s="5"/>
    </row>
    <row r="8" spans="1:5" ht="23.15" customHeight="1" x14ac:dyDescent="0.55000000000000004">
      <c r="A8" s="104"/>
      <c r="B8" s="14"/>
      <c r="C8" s="6"/>
      <c r="D8" s="28"/>
      <c r="E8" s="6"/>
    </row>
    <row r="9" spans="1:5" ht="23.15" customHeight="1" x14ac:dyDescent="0.55000000000000004">
      <c r="A9" s="104"/>
      <c r="B9" s="14"/>
      <c r="C9" s="6"/>
      <c r="D9" s="28"/>
      <c r="E9" s="6"/>
    </row>
    <row r="10" spans="1:5" ht="23.15" customHeight="1" x14ac:dyDescent="0.55000000000000004">
      <c r="A10" s="104"/>
      <c r="B10" s="14"/>
      <c r="C10" s="6"/>
      <c r="D10" s="28"/>
      <c r="E10" s="6"/>
    </row>
    <row r="11" spans="1:5" ht="23.15" customHeight="1" x14ac:dyDescent="0.55000000000000004">
      <c r="A11" s="104"/>
      <c r="B11" s="14"/>
      <c r="C11" s="6"/>
      <c r="D11" s="28"/>
      <c r="E11" s="6"/>
    </row>
    <row r="12" spans="1:5" ht="23.15" customHeight="1" x14ac:dyDescent="0.55000000000000004">
      <c r="A12" s="104"/>
      <c r="B12" s="14"/>
      <c r="C12" s="6"/>
      <c r="D12" s="28"/>
      <c r="E12" s="6"/>
    </row>
    <row r="13" spans="1:5" ht="23.15" customHeight="1" x14ac:dyDescent="0.55000000000000004">
      <c r="A13" s="104"/>
      <c r="B13" s="14"/>
      <c r="C13" s="6"/>
      <c r="D13" s="28"/>
      <c r="E13" s="6"/>
    </row>
    <row r="14" spans="1:5" ht="23.15" customHeight="1" x14ac:dyDescent="0.55000000000000004">
      <c r="A14" s="104"/>
      <c r="B14" s="14"/>
      <c r="C14" s="6"/>
      <c r="D14" s="28"/>
      <c r="E14" s="6"/>
    </row>
    <row r="15" spans="1:5" ht="23.15" customHeight="1" x14ac:dyDescent="0.55000000000000004">
      <c r="A15" s="104"/>
      <c r="B15" s="14"/>
      <c r="C15" s="6"/>
      <c r="D15" s="28"/>
      <c r="E15" s="6"/>
    </row>
    <row r="16" spans="1:5" ht="23.15" customHeight="1" thickBot="1" x14ac:dyDescent="0.6">
      <c r="A16" s="105"/>
      <c r="B16" s="15"/>
      <c r="C16" s="6"/>
      <c r="D16" s="28"/>
      <c r="E16" s="6"/>
    </row>
    <row r="17" spans="1:5" ht="23.15" customHeight="1" thickTop="1" thickBot="1" x14ac:dyDescent="0.6">
      <c r="A17" s="9"/>
      <c r="B17" s="10" t="s">
        <v>22</v>
      </c>
      <c r="C17" s="7">
        <f>SUM(C7:C16)</f>
        <v>0</v>
      </c>
      <c r="D17" s="29"/>
      <c r="E17" s="7">
        <f>SUM(E7:E16)</f>
        <v>0</v>
      </c>
    </row>
    <row r="18" spans="1:5" ht="19" thickTop="1" thickBot="1" x14ac:dyDescent="0.6">
      <c r="A18" s="111" t="s">
        <v>15</v>
      </c>
      <c r="B18" s="111"/>
      <c r="C18" s="111"/>
      <c r="D18" s="111"/>
      <c r="E18" s="111"/>
    </row>
    <row r="19" spans="1:5" ht="23" thickTop="1" thickBot="1" x14ac:dyDescent="0.6">
      <c r="A19" s="12" t="s">
        <v>0</v>
      </c>
      <c r="B19" s="12" t="s">
        <v>1</v>
      </c>
      <c r="C19" s="12" t="s">
        <v>29</v>
      </c>
      <c r="D19" s="27"/>
      <c r="E19" s="12" t="s">
        <v>13</v>
      </c>
    </row>
    <row r="20" spans="1:5" ht="23.15" customHeight="1" x14ac:dyDescent="0.55000000000000004">
      <c r="A20" s="104"/>
      <c r="B20" s="14"/>
      <c r="C20" s="6"/>
      <c r="D20" s="28"/>
      <c r="E20" s="6"/>
    </row>
    <row r="21" spans="1:5" ht="23.15" customHeight="1" x14ac:dyDescent="0.55000000000000004">
      <c r="A21" s="104"/>
      <c r="B21" s="14"/>
      <c r="C21" s="6"/>
      <c r="D21" s="28"/>
      <c r="E21" s="6"/>
    </row>
    <row r="22" spans="1:5" ht="23.15" customHeight="1" thickBot="1" x14ac:dyDescent="0.6">
      <c r="A22" s="105"/>
      <c r="B22" s="15"/>
      <c r="C22" s="6"/>
      <c r="D22" s="28"/>
      <c r="E22" s="6"/>
    </row>
    <row r="23" spans="1:5" ht="19" thickTop="1" thickBot="1" x14ac:dyDescent="0.6">
      <c r="A23" s="9"/>
      <c r="B23" s="10" t="s">
        <v>22</v>
      </c>
      <c r="C23" s="7">
        <f>SUM(C20:C22)</f>
        <v>0</v>
      </c>
      <c r="D23" s="29"/>
      <c r="E23" s="7">
        <f>SUM(E20:E22)</f>
        <v>0</v>
      </c>
    </row>
    <row r="24" spans="1:5" ht="19" thickTop="1" thickBot="1" x14ac:dyDescent="0.6">
      <c r="A24" s="111" t="s">
        <v>23</v>
      </c>
      <c r="B24" s="111"/>
      <c r="C24" s="111"/>
      <c r="D24" s="111"/>
      <c r="E24" s="111"/>
    </row>
    <row r="25" spans="1:5" ht="23.15" customHeight="1" thickTop="1" thickBot="1" x14ac:dyDescent="0.6">
      <c r="A25" s="12" t="s">
        <v>0</v>
      </c>
      <c r="B25" s="12" t="s">
        <v>1</v>
      </c>
      <c r="C25" s="12" t="s">
        <v>29</v>
      </c>
      <c r="D25" s="28"/>
      <c r="E25" s="12" t="s">
        <v>13</v>
      </c>
    </row>
    <row r="26" spans="1:5" ht="23.15" customHeight="1" x14ac:dyDescent="0.55000000000000004">
      <c r="A26" s="104"/>
      <c r="B26" s="14"/>
      <c r="C26" s="6"/>
      <c r="D26" s="28"/>
      <c r="E26" s="6"/>
    </row>
    <row r="27" spans="1:5" ht="23.15" customHeight="1" x14ac:dyDescent="0.55000000000000004">
      <c r="A27" s="104"/>
      <c r="B27" s="14"/>
      <c r="C27" s="6"/>
      <c r="D27" s="28"/>
      <c r="E27" s="6"/>
    </row>
    <row r="28" spans="1:5" ht="23.15" customHeight="1" thickBot="1" x14ac:dyDescent="0.6">
      <c r="A28" s="105"/>
      <c r="B28" s="15"/>
      <c r="C28" s="6"/>
      <c r="D28" s="28"/>
      <c r="E28" s="6"/>
    </row>
    <row r="29" spans="1:5" ht="19" thickTop="1" thickBot="1" x14ac:dyDescent="0.6">
      <c r="A29" s="9"/>
      <c r="B29" s="10" t="s">
        <v>22</v>
      </c>
      <c r="C29" s="7">
        <f>SUM(C26:C28)</f>
        <v>0</v>
      </c>
      <c r="D29" s="29"/>
      <c r="E29" s="7">
        <f>SUM(E26:E28)</f>
        <v>0</v>
      </c>
    </row>
    <row r="30" spans="1:5" ht="17.5" customHeight="1" thickTop="1" thickBot="1" x14ac:dyDescent="0.6">
      <c r="A30" s="22" t="s">
        <v>12</v>
      </c>
    </row>
    <row r="31" spans="1:5" x14ac:dyDescent="0.55000000000000004">
      <c r="A31" s="21"/>
      <c r="B31" s="21"/>
      <c r="C31" s="21"/>
      <c r="D31" s="31"/>
      <c r="E31" s="21"/>
    </row>
    <row r="32" spans="1:5" ht="24.65" customHeight="1" thickBot="1" x14ac:dyDescent="0.6">
      <c r="A32" s="110" t="s">
        <v>24</v>
      </c>
      <c r="B32" s="110"/>
      <c r="C32" s="1" t="s">
        <v>30</v>
      </c>
      <c r="D32" s="33"/>
      <c r="E32" s="1" t="s">
        <v>16</v>
      </c>
    </row>
    <row r="33" spans="1:5" ht="19" thickTop="1" thickBot="1" x14ac:dyDescent="0.6">
      <c r="A33" s="4"/>
      <c r="B33" s="18" t="s">
        <v>11</v>
      </c>
      <c r="C33" s="11">
        <f>C17+C23+C29</f>
        <v>0</v>
      </c>
      <c r="D33" s="29"/>
      <c r="E33" s="11">
        <f>E17+E23+E29</f>
        <v>0</v>
      </c>
    </row>
    <row r="34" spans="1:5" ht="16" hidden="1" customHeight="1" thickTop="1" x14ac:dyDescent="0.55000000000000004">
      <c r="A34" s="3"/>
      <c r="B34" s="3"/>
      <c r="C34" s="3"/>
      <c r="D34" s="34"/>
      <c r="E34" s="3">
        <f>TRUNC(E33,-4)/10000</f>
        <v>0</v>
      </c>
    </row>
    <row r="35" spans="1:5" ht="9.75" customHeight="1" thickTop="1" x14ac:dyDescent="0.55000000000000004">
      <c r="A35" s="109"/>
      <c r="B35" s="109"/>
      <c r="C35" s="109"/>
      <c r="D35" s="35"/>
      <c r="E35" s="24"/>
    </row>
    <row r="36" spans="1:5" ht="22.5" thickBot="1" x14ac:dyDescent="0.6">
      <c r="A36" s="8"/>
      <c r="B36" s="8"/>
      <c r="C36" s="8"/>
      <c r="D36" s="36"/>
      <c r="E36" s="19" t="s">
        <v>17</v>
      </c>
    </row>
    <row r="37" spans="1:5" ht="34" customHeight="1" thickTop="1" thickBot="1" x14ac:dyDescent="0.6">
      <c r="A37" s="112" t="s">
        <v>28</v>
      </c>
      <c r="B37" s="112"/>
      <c r="C37" s="113"/>
      <c r="D37" s="32"/>
      <c r="E37" s="50" t="str">
        <f>E34&amp;"万円"</f>
        <v>0万円</v>
      </c>
    </row>
    <row r="38" spans="1:5" ht="18.5" thickTop="1" x14ac:dyDescent="0.55000000000000004">
      <c r="A38" s="2"/>
    </row>
    <row r="39" spans="1:5" x14ac:dyDescent="0.55000000000000004">
      <c r="A39" s="2"/>
    </row>
    <row r="40" spans="1:5" x14ac:dyDescent="0.55000000000000004">
      <c r="A40" s="2"/>
    </row>
    <row r="41" spans="1:5" x14ac:dyDescent="0.55000000000000004">
      <c r="A41" s="114" t="s">
        <v>21</v>
      </c>
      <c r="B41" s="114"/>
      <c r="C41" s="114"/>
      <c r="D41" s="114"/>
      <c r="E41" s="114"/>
    </row>
    <row r="42" spans="1:5" ht="24.65" customHeight="1" x14ac:dyDescent="0.55000000000000004">
      <c r="A42" s="115" t="s">
        <v>47</v>
      </c>
      <c r="B42" s="115"/>
      <c r="C42" s="115"/>
      <c r="D42" s="115"/>
      <c r="E42" s="115"/>
    </row>
    <row r="43" spans="1:5" ht="7.5" customHeight="1" thickBot="1" x14ac:dyDescent="0.6">
      <c r="A43" s="25"/>
      <c r="B43" s="25"/>
      <c r="C43" s="25"/>
      <c r="D43" s="26"/>
      <c r="E43" s="25"/>
    </row>
    <row r="44" spans="1:5" ht="24.65" customHeight="1" thickBot="1" x14ac:dyDescent="0.6">
      <c r="A44" s="17" t="s">
        <v>2</v>
      </c>
      <c r="B44" s="49"/>
      <c r="C44" s="25"/>
      <c r="D44" s="26"/>
      <c r="E44" s="55" t="s">
        <v>3</v>
      </c>
    </row>
    <row r="45" spans="1:5" ht="26.5" customHeight="1" thickBot="1" x14ac:dyDescent="0.6">
      <c r="A45" s="116" t="s">
        <v>14</v>
      </c>
      <c r="B45" s="116"/>
      <c r="C45" s="116"/>
      <c r="D45" s="116"/>
      <c r="E45" s="116"/>
    </row>
    <row r="46" spans="1:5" ht="23" thickTop="1" thickBot="1" x14ac:dyDescent="0.6">
      <c r="A46" s="59" t="s">
        <v>0</v>
      </c>
      <c r="B46" s="12" t="s">
        <v>1</v>
      </c>
      <c r="C46" s="12" t="s">
        <v>29</v>
      </c>
      <c r="D46" s="27"/>
      <c r="E46" s="12" t="s">
        <v>18</v>
      </c>
    </row>
    <row r="47" spans="1:5" ht="23.15" customHeight="1" x14ac:dyDescent="0.55000000000000004">
      <c r="A47" s="62"/>
      <c r="B47" s="48"/>
      <c r="C47" s="47"/>
      <c r="D47" s="28"/>
      <c r="E47" s="47"/>
    </row>
    <row r="48" spans="1:5" ht="23.15" customHeight="1" x14ac:dyDescent="0.55000000000000004">
      <c r="A48" s="60"/>
      <c r="B48" s="39"/>
      <c r="C48" s="40"/>
      <c r="D48" s="28"/>
      <c r="E48" s="40"/>
    </row>
    <row r="49" spans="1:5" ht="23.15" customHeight="1" x14ac:dyDescent="0.55000000000000004">
      <c r="A49" s="60"/>
      <c r="B49" s="39"/>
      <c r="C49" s="40"/>
      <c r="D49" s="28"/>
      <c r="E49" s="40"/>
    </row>
    <row r="50" spans="1:5" ht="23.15" customHeight="1" x14ac:dyDescent="0.55000000000000004">
      <c r="A50" s="60"/>
      <c r="B50" s="39"/>
      <c r="C50" s="40"/>
      <c r="D50" s="28"/>
      <c r="E50" s="40"/>
    </row>
    <row r="51" spans="1:5" ht="23.15" customHeight="1" x14ac:dyDescent="0.55000000000000004">
      <c r="A51" s="60"/>
      <c r="B51" s="39"/>
      <c r="C51" s="40"/>
      <c r="D51" s="28"/>
      <c r="E51" s="40"/>
    </row>
    <row r="52" spans="1:5" ht="23.15" customHeight="1" x14ac:dyDescent="0.55000000000000004">
      <c r="A52" s="60"/>
      <c r="B52" s="39"/>
      <c r="C52" s="40"/>
      <c r="D52" s="28"/>
      <c r="E52" s="40"/>
    </row>
    <row r="53" spans="1:5" ht="23.15" customHeight="1" x14ac:dyDescent="0.55000000000000004">
      <c r="A53" s="60"/>
      <c r="B53" s="39"/>
      <c r="C53" s="40"/>
      <c r="D53" s="28"/>
      <c r="E53" s="40"/>
    </row>
    <row r="54" spans="1:5" ht="23.15" customHeight="1" x14ac:dyDescent="0.55000000000000004">
      <c r="A54" s="60"/>
      <c r="B54" s="39"/>
      <c r="C54" s="40"/>
      <c r="D54" s="28"/>
      <c r="E54" s="40"/>
    </row>
    <row r="55" spans="1:5" ht="23.15" customHeight="1" x14ac:dyDescent="0.55000000000000004">
      <c r="A55" s="60"/>
      <c r="B55" s="39"/>
      <c r="C55" s="40"/>
      <c r="D55" s="28"/>
      <c r="E55" s="40"/>
    </row>
    <row r="56" spans="1:5" ht="23.15" customHeight="1" thickBot="1" x14ac:dyDescent="0.6">
      <c r="A56" s="61"/>
      <c r="B56" s="41"/>
      <c r="C56" s="40"/>
      <c r="D56" s="28"/>
      <c r="E56" s="40"/>
    </row>
    <row r="57" spans="1:5" ht="23.15" customHeight="1" thickTop="1" thickBot="1" x14ac:dyDescent="0.6">
      <c r="A57" s="9"/>
      <c r="B57" s="10" t="s">
        <v>22</v>
      </c>
      <c r="C57" s="42">
        <f>SUM(C47:C56)</f>
        <v>0</v>
      </c>
      <c r="D57" s="29"/>
      <c r="E57" s="42">
        <f>SUM(E47:E56)</f>
        <v>0</v>
      </c>
    </row>
    <row r="58" spans="1:5" ht="19" thickTop="1" thickBot="1" x14ac:dyDescent="0.6">
      <c r="A58" s="111" t="s">
        <v>15</v>
      </c>
      <c r="B58" s="111"/>
      <c r="C58" s="111"/>
      <c r="D58" s="111"/>
      <c r="E58" s="111"/>
    </row>
    <row r="59" spans="1:5" ht="23" thickTop="1" thickBot="1" x14ac:dyDescent="0.6">
      <c r="A59" s="59" t="s">
        <v>0</v>
      </c>
      <c r="B59" s="12" t="s">
        <v>1</v>
      </c>
      <c r="C59" s="12" t="s">
        <v>29</v>
      </c>
      <c r="D59" s="27"/>
      <c r="E59" s="12" t="s">
        <v>18</v>
      </c>
    </row>
    <row r="60" spans="1:5" ht="23.15" customHeight="1" x14ac:dyDescent="0.55000000000000004">
      <c r="A60" s="62"/>
      <c r="B60" s="39"/>
      <c r="C60" s="43"/>
      <c r="D60" s="38"/>
      <c r="E60" s="43"/>
    </row>
    <row r="61" spans="1:5" ht="23.15" customHeight="1" x14ac:dyDescent="0.55000000000000004">
      <c r="A61" s="60"/>
      <c r="B61" s="39"/>
      <c r="C61" s="44"/>
      <c r="D61" s="38"/>
      <c r="E61" s="44"/>
    </row>
    <row r="62" spans="1:5" ht="27" customHeight="1" thickBot="1" x14ac:dyDescent="0.6">
      <c r="A62" s="61"/>
      <c r="B62" s="41"/>
      <c r="C62" s="45"/>
      <c r="D62" s="38"/>
      <c r="E62" s="45"/>
    </row>
    <row r="63" spans="1:5" ht="19" thickTop="1" thickBot="1" x14ac:dyDescent="0.6">
      <c r="A63" s="9"/>
      <c r="B63" s="10" t="s">
        <v>22</v>
      </c>
      <c r="C63" s="42">
        <f>SUM(C60:C62)</f>
        <v>0</v>
      </c>
      <c r="D63" s="29"/>
      <c r="E63" s="42">
        <f>SUM(E60:E62)</f>
        <v>0</v>
      </c>
    </row>
    <row r="64" spans="1:5" ht="19" thickTop="1" thickBot="1" x14ac:dyDescent="0.6">
      <c r="A64" s="111" t="s">
        <v>25</v>
      </c>
      <c r="B64" s="111"/>
      <c r="C64" s="111"/>
      <c r="D64" s="111"/>
      <c r="E64" s="111"/>
    </row>
    <row r="65" spans="1:5" ht="23.15" customHeight="1" thickTop="1" thickBot="1" x14ac:dyDescent="0.6">
      <c r="A65" s="59" t="s">
        <v>0</v>
      </c>
      <c r="B65" s="12" t="s">
        <v>1</v>
      </c>
      <c r="C65" s="12" t="s">
        <v>29</v>
      </c>
      <c r="D65" s="28"/>
      <c r="E65" s="12" t="s">
        <v>18</v>
      </c>
    </row>
    <row r="66" spans="1:5" ht="23.15" customHeight="1" x14ac:dyDescent="0.55000000000000004">
      <c r="A66" s="62"/>
      <c r="B66" s="39"/>
      <c r="C66" s="43"/>
      <c r="D66" s="38"/>
      <c r="E66" s="43"/>
    </row>
    <row r="67" spans="1:5" ht="23.15" customHeight="1" x14ac:dyDescent="0.55000000000000004">
      <c r="A67" s="60"/>
      <c r="B67" s="39"/>
      <c r="C67" s="44"/>
      <c r="D67" s="38"/>
      <c r="E67" s="44"/>
    </row>
    <row r="68" spans="1:5" ht="27" customHeight="1" thickBot="1" x14ac:dyDescent="0.6">
      <c r="A68" s="61"/>
      <c r="B68" s="41"/>
      <c r="C68" s="45"/>
      <c r="D68" s="38"/>
      <c r="E68" s="45"/>
    </row>
    <row r="69" spans="1:5" ht="19" thickTop="1" thickBot="1" x14ac:dyDescent="0.6">
      <c r="A69" s="9"/>
      <c r="B69" s="10" t="s">
        <v>22</v>
      </c>
      <c r="C69" s="42">
        <f>SUM(C66:C68)</f>
        <v>0</v>
      </c>
      <c r="D69" s="29"/>
      <c r="E69" s="42">
        <f>SUM(E66:E68)</f>
        <v>0</v>
      </c>
    </row>
    <row r="70" spans="1:5" ht="17.5" customHeight="1" thickTop="1" thickBot="1" x14ac:dyDescent="0.6">
      <c r="A70" s="22" t="s">
        <v>12</v>
      </c>
    </row>
    <row r="71" spans="1:5" ht="13.5" customHeight="1" x14ac:dyDescent="0.55000000000000004">
      <c r="A71" s="21"/>
      <c r="B71" s="21"/>
      <c r="C71" s="21"/>
      <c r="D71" s="31"/>
      <c r="E71" s="21"/>
    </row>
    <row r="72" spans="1:5" ht="36.65" customHeight="1" thickBot="1" x14ac:dyDescent="0.6">
      <c r="A72" s="110" t="s">
        <v>31</v>
      </c>
      <c r="B72" s="110"/>
      <c r="C72" s="1" t="s">
        <v>30</v>
      </c>
      <c r="D72" s="33"/>
      <c r="E72" s="1" t="s">
        <v>16</v>
      </c>
    </row>
    <row r="73" spans="1:5" ht="19" thickTop="1" thickBot="1" x14ac:dyDescent="0.6">
      <c r="A73" s="4"/>
      <c r="B73" s="18" t="s">
        <v>11</v>
      </c>
      <c r="C73" s="11">
        <f>C57+C63+C69</f>
        <v>0</v>
      </c>
      <c r="D73" s="29"/>
      <c r="E73" s="11">
        <f>E57+E63+E69</f>
        <v>0</v>
      </c>
    </row>
    <row r="74" spans="1:5" ht="16" hidden="1" customHeight="1" thickTop="1" x14ac:dyDescent="0.55000000000000004">
      <c r="A74" s="3"/>
      <c r="B74" s="3"/>
      <c r="C74" s="3"/>
      <c r="D74" s="34"/>
      <c r="E74" s="3">
        <f>TRUNC(E73,-4)/10000</f>
        <v>0</v>
      </c>
    </row>
    <row r="75" spans="1:5" ht="9" customHeight="1" thickTop="1" x14ac:dyDescent="0.55000000000000004">
      <c r="A75" s="109"/>
      <c r="B75" s="109"/>
      <c r="C75" s="109"/>
      <c r="D75" s="35"/>
      <c r="E75" s="24"/>
    </row>
    <row r="76" spans="1:5" ht="28" customHeight="1" thickBot="1" x14ac:dyDescent="0.6">
      <c r="A76" s="8"/>
      <c r="B76" s="8"/>
      <c r="C76" s="8"/>
      <c r="D76" s="36"/>
      <c r="E76" s="19" t="s">
        <v>19</v>
      </c>
    </row>
    <row r="77" spans="1:5" ht="34" customHeight="1" thickTop="1" thickBot="1" x14ac:dyDescent="0.6">
      <c r="A77" s="112" t="s">
        <v>26</v>
      </c>
      <c r="B77" s="112"/>
      <c r="C77" s="113"/>
      <c r="D77" s="32"/>
      <c r="E77" s="20" t="str">
        <f>E74&amp;"万円"</f>
        <v>0万円</v>
      </c>
    </row>
    <row r="78" spans="1:5" ht="12.75" customHeight="1" thickTop="1" thickBot="1" x14ac:dyDescent="0.6">
      <c r="A78" s="23"/>
      <c r="B78" s="23"/>
      <c r="C78" s="37"/>
      <c r="D78" s="51"/>
      <c r="E78" s="52"/>
    </row>
    <row r="79" spans="1:5" ht="35.25" customHeight="1" thickTop="1" thickBot="1" x14ac:dyDescent="0.6">
      <c r="A79" s="112" t="s">
        <v>27</v>
      </c>
      <c r="B79" s="112"/>
      <c r="C79" s="113"/>
      <c r="D79" s="32"/>
      <c r="E79" s="54" t="str">
        <f>E34+E74&amp;"万円"</f>
        <v>0万円</v>
      </c>
    </row>
    <row r="80" spans="1:5" ht="18.5" thickTop="1" x14ac:dyDescent="0.55000000000000004"/>
  </sheetData>
  <protectedRanges>
    <protectedRange sqref="C33:E33 C73:E73" name="範囲2"/>
    <protectedRange algorithmName="SHA-512" hashValue="wLLRKDsA6gNGEZddSobslZkSeG0jdtjI0GbjWsN4OYWy2y1aq+RD/rQuVM7GK9nqiRUiQ6K7z1BaNRyCslXRxw==" saltValue="KicwrEcMAj9aGB5+cQvEZQ==" spinCount="100000" sqref="B4 D25 C33:E33 B44 A47:E57 D65 C73:E73 A60:E63 A66:E69 A7:E17 A20:E23 A26:E29" name="範囲1"/>
  </protectedRanges>
  <mergeCells count="17">
    <mergeCell ref="A1:E1"/>
    <mergeCell ref="A2:E2"/>
    <mergeCell ref="A5:E5"/>
    <mergeCell ref="A18:E18"/>
    <mergeCell ref="A24:E24"/>
    <mergeCell ref="A64:E64"/>
    <mergeCell ref="A75:C75"/>
    <mergeCell ref="A77:C77"/>
    <mergeCell ref="A79:C79"/>
    <mergeCell ref="A72:B72"/>
    <mergeCell ref="A35:C35"/>
    <mergeCell ref="A32:B32"/>
    <mergeCell ref="A58:E58"/>
    <mergeCell ref="A37:C37"/>
    <mergeCell ref="A41:E41"/>
    <mergeCell ref="A42:E42"/>
    <mergeCell ref="A45:E45"/>
  </mergeCells>
  <phoneticPr fontId="8"/>
  <pageMargins left="0.7" right="0.43670634920634921" top="0.75" bottom="0.68333333333333335" header="0.3" footer="0.3"/>
  <pageSetup paperSize="9" scale="82" fitToHeight="0" orientation="portrait" r:id="rId1"/>
  <headerFooter>
    <oddHeader>&amp;Rスミセイ　コミュニティスポーツ推進助成プログラム　2021年
アドバンスコース 応募用紙&amp;"-,太字"＜別紙＞</oddHeader>
    <oddFooter>&amp;R&amp;U21-AD –　　</oddFooter>
  </headerFooter>
  <rowBreaks count="1" manualBreakCount="1">
    <brk id="40" max="4" man="1"/>
  </rowBreaks>
  <extLst>
    <ext xmlns:x14="http://schemas.microsoft.com/office/spreadsheetml/2009/9/main" uri="{CCE6A557-97BC-4b89-ADB6-D9C93CAAB3DF}">
      <x14:dataValidations xmlns:xm="http://schemas.microsoft.com/office/excel/2006/main" disablePrompts="1" count="1">
        <x14:dataValidation type="list" allowBlank="1" showInputMessage="1">
          <x14:formula1>
            <xm:f>削除不可!$B$2:$B$13</xm:f>
          </x14:formula1>
          <xm:sqref>A7:A16 A20:A22 A26:A28 A47:A56 A60:A62 A66:A68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80"/>
  <sheetViews>
    <sheetView view="pageBreakPreview" topLeftCell="A68" zoomScale="85" zoomScaleNormal="70" zoomScaleSheetLayoutView="85" zoomScalePageLayoutView="70" workbookViewId="0">
      <selection activeCell="G84" sqref="G84"/>
    </sheetView>
  </sheetViews>
  <sheetFormatPr defaultRowHeight="18" x14ac:dyDescent="0.55000000000000004"/>
  <cols>
    <col min="1" max="1" width="2.75" customWidth="1"/>
    <col min="2" max="2" width="15.58203125" style="94" customWidth="1"/>
    <col min="3" max="3" width="51.5" customWidth="1"/>
    <col min="4" max="4" width="17.33203125" customWidth="1"/>
    <col min="5" max="5" width="2.5" style="30" customWidth="1"/>
    <col min="6" max="6" width="15" customWidth="1"/>
  </cols>
  <sheetData>
    <row r="1" spans="2:6" x14ac:dyDescent="0.55000000000000004">
      <c r="B1" s="86" t="s">
        <v>20</v>
      </c>
      <c r="C1" s="78"/>
      <c r="D1" s="78"/>
      <c r="E1" s="78"/>
      <c r="F1" s="78"/>
    </row>
    <row r="2" spans="2:6" x14ac:dyDescent="0.55000000000000004">
      <c r="B2" s="115" t="s">
        <v>32</v>
      </c>
      <c r="C2" s="115"/>
      <c r="D2" s="115"/>
      <c r="E2" s="115"/>
      <c r="F2" s="115"/>
    </row>
    <row r="3" spans="2:6" ht="18.5" thickBot="1" x14ac:dyDescent="0.6">
      <c r="B3" s="87"/>
      <c r="C3" s="58"/>
      <c r="D3" s="58"/>
      <c r="E3" s="26"/>
      <c r="F3" s="58"/>
    </row>
    <row r="4" spans="2:6" ht="18.5" thickBot="1" x14ac:dyDescent="0.6">
      <c r="B4" s="88" t="s">
        <v>2</v>
      </c>
      <c r="C4" s="77" t="s">
        <v>33</v>
      </c>
      <c r="D4" s="58"/>
      <c r="E4" s="26"/>
      <c r="F4" s="53" t="s">
        <v>3</v>
      </c>
    </row>
    <row r="5" spans="2:6" ht="18.5" thickBot="1" x14ac:dyDescent="0.6">
      <c r="B5" s="116" t="s">
        <v>14</v>
      </c>
      <c r="C5" s="116"/>
      <c r="D5" s="116"/>
      <c r="E5" s="116"/>
      <c r="F5" s="116"/>
    </row>
    <row r="6" spans="2:6" ht="23" thickTop="1" thickBot="1" x14ac:dyDescent="0.6">
      <c r="B6" s="84" t="s">
        <v>0</v>
      </c>
      <c r="C6" s="12" t="s">
        <v>1</v>
      </c>
      <c r="D6" s="12" t="s">
        <v>29</v>
      </c>
      <c r="E6" s="27"/>
      <c r="F6" s="12" t="s">
        <v>13</v>
      </c>
    </row>
    <row r="7" spans="2:6" x14ac:dyDescent="0.55000000000000004">
      <c r="B7" s="63" t="s">
        <v>37</v>
      </c>
      <c r="C7" s="68" t="s">
        <v>58</v>
      </c>
      <c r="D7" s="64">
        <v>450000</v>
      </c>
      <c r="E7" s="65"/>
      <c r="F7" s="66">
        <v>300000</v>
      </c>
    </row>
    <row r="8" spans="2:6" x14ac:dyDescent="0.55000000000000004">
      <c r="B8" s="67" t="s">
        <v>34</v>
      </c>
      <c r="C8" s="68" t="s">
        <v>48</v>
      </c>
      <c r="D8" s="69">
        <v>100000</v>
      </c>
      <c r="E8" s="65"/>
      <c r="F8" s="69">
        <v>100000</v>
      </c>
    </row>
    <row r="9" spans="2:6" x14ac:dyDescent="0.55000000000000004">
      <c r="B9" s="70" t="s">
        <v>40</v>
      </c>
      <c r="C9" s="68" t="s">
        <v>49</v>
      </c>
      <c r="D9" s="71">
        <v>30000</v>
      </c>
      <c r="E9" s="65"/>
      <c r="F9" s="71">
        <v>30000</v>
      </c>
    </row>
    <row r="10" spans="2:6" x14ac:dyDescent="0.55000000000000004">
      <c r="B10" s="67" t="s">
        <v>42</v>
      </c>
      <c r="C10" s="68" t="s">
        <v>59</v>
      </c>
      <c r="D10" s="69">
        <v>400000</v>
      </c>
      <c r="E10" s="65"/>
      <c r="F10" s="69">
        <v>300000</v>
      </c>
    </row>
    <row r="11" spans="2:6" ht="21" customHeight="1" x14ac:dyDescent="0.55000000000000004">
      <c r="B11" s="67" t="s">
        <v>35</v>
      </c>
      <c r="C11" s="68" t="s">
        <v>64</v>
      </c>
      <c r="D11" s="69">
        <v>30000</v>
      </c>
      <c r="E11" s="65"/>
      <c r="F11" s="69">
        <v>30000</v>
      </c>
    </row>
    <row r="12" spans="2:6" x14ac:dyDescent="0.55000000000000004">
      <c r="B12" s="67" t="s">
        <v>39</v>
      </c>
      <c r="C12" s="68" t="s">
        <v>50</v>
      </c>
      <c r="D12" s="69">
        <v>20000</v>
      </c>
      <c r="E12" s="65"/>
      <c r="F12" s="69">
        <v>20000</v>
      </c>
    </row>
    <row r="13" spans="2:6" x14ac:dyDescent="0.55000000000000004">
      <c r="B13" s="67" t="s">
        <v>52</v>
      </c>
      <c r="C13" s="68" t="s">
        <v>60</v>
      </c>
      <c r="D13" s="69">
        <v>300000</v>
      </c>
      <c r="E13" s="65"/>
      <c r="F13" s="69">
        <v>300000</v>
      </c>
    </row>
    <row r="14" spans="2:6" x14ac:dyDescent="0.55000000000000004">
      <c r="B14" s="67"/>
      <c r="C14" s="68"/>
      <c r="D14" s="69"/>
      <c r="E14" s="65"/>
      <c r="F14" s="69"/>
    </row>
    <row r="15" spans="2:6" x14ac:dyDescent="0.55000000000000004">
      <c r="B15" s="67"/>
      <c r="C15" s="68"/>
      <c r="D15" s="69"/>
      <c r="E15" s="65"/>
      <c r="F15" s="69"/>
    </row>
    <row r="16" spans="2:6" ht="18.5" thickBot="1" x14ac:dyDescent="0.6">
      <c r="B16" s="72"/>
      <c r="C16" s="73"/>
      <c r="D16" s="69"/>
      <c r="E16" s="65"/>
      <c r="F16" s="69"/>
    </row>
    <row r="17" spans="2:6" ht="19" thickTop="1" thickBot="1" x14ac:dyDescent="0.6">
      <c r="B17" s="74"/>
      <c r="C17" s="51" t="s">
        <v>22</v>
      </c>
      <c r="D17" s="75">
        <f>SUM(D7:D16)</f>
        <v>1330000</v>
      </c>
      <c r="E17" s="76"/>
      <c r="F17" s="75">
        <f>SUM(F7:F16)</f>
        <v>1080000</v>
      </c>
    </row>
    <row r="18" spans="2:6" ht="19" thickTop="1" thickBot="1" x14ac:dyDescent="0.6">
      <c r="B18" s="111" t="s">
        <v>15</v>
      </c>
      <c r="C18" s="111"/>
      <c r="D18" s="111"/>
      <c r="E18" s="111"/>
      <c r="F18" s="111"/>
    </row>
    <row r="19" spans="2:6" ht="23" thickTop="1" thickBot="1" x14ac:dyDescent="0.6">
      <c r="B19" s="84" t="s">
        <v>0</v>
      </c>
      <c r="C19" s="12" t="s">
        <v>1</v>
      </c>
      <c r="D19" s="12" t="s">
        <v>29</v>
      </c>
      <c r="E19" s="27"/>
      <c r="F19" s="12" t="s">
        <v>13</v>
      </c>
    </row>
    <row r="20" spans="2:6" x14ac:dyDescent="0.55000000000000004">
      <c r="B20" s="67" t="s">
        <v>36</v>
      </c>
      <c r="C20" s="68" t="s">
        <v>51</v>
      </c>
      <c r="D20" s="66">
        <v>1350000</v>
      </c>
      <c r="E20" s="79"/>
      <c r="F20" s="66">
        <v>300000</v>
      </c>
    </row>
    <row r="21" spans="2:6" x14ac:dyDescent="0.55000000000000004">
      <c r="B21" s="67"/>
      <c r="C21" s="68"/>
      <c r="D21" s="80"/>
      <c r="E21" s="79"/>
      <c r="F21" s="80"/>
    </row>
    <row r="22" spans="2:6" ht="18.5" thickBot="1" x14ac:dyDescent="0.6">
      <c r="B22" s="81"/>
      <c r="C22" s="82"/>
      <c r="D22" s="83"/>
      <c r="E22" s="79"/>
      <c r="F22" s="83"/>
    </row>
    <row r="23" spans="2:6" ht="19" thickTop="1" thickBot="1" x14ac:dyDescent="0.6">
      <c r="B23" s="74"/>
      <c r="C23" s="51" t="s">
        <v>22</v>
      </c>
      <c r="D23" s="75">
        <f>SUM(D20:D22)</f>
        <v>1350000</v>
      </c>
      <c r="E23" s="76"/>
      <c r="F23" s="75">
        <f>SUM(F20:F22)</f>
        <v>300000</v>
      </c>
    </row>
    <row r="24" spans="2:6" ht="19" thickTop="1" thickBot="1" x14ac:dyDescent="0.6">
      <c r="B24" s="117" t="s">
        <v>43</v>
      </c>
      <c r="C24" s="117"/>
      <c r="D24" s="117"/>
      <c r="E24" s="117"/>
      <c r="F24" s="117"/>
    </row>
    <row r="25" spans="2:6" ht="23" thickTop="1" thickBot="1" x14ac:dyDescent="0.6">
      <c r="B25" s="84" t="s">
        <v>0</v>
      </c>
      <c r="C25" s="85" t="s">
        <v>1</v>
      </c>
      <c r="D25" s="85" t="s">
        <v>29</v>
      </c>
      <c r="E25" s="65"/>
      <c r="F25" s="85" t="s">
        <v>13</v>
      </c>
    </row>
    <row r="26" spans="2:6" x14ac:dyDescent="0.55000000000000004">
      <c r="B26" s="67" t="s">
        <v>38</v>
      </c>
      <c r="C26" s="68" t="s">
        <v>44</v>
      </c>
      <c r="D26" s="66">
        <v>120000</v>
      </c>
      <c r="E26" s="79"/>
      <c r="F26" s="66">
        <v>120000</v>
      </c>
    </row>
    <row r="27" spans="2:6" x14ac:dyDescent="0.55000000000000004">
      <c r="B27" s="67"/>
      <c r="C27" s="68"/>
      <c r="D27" s="80"/>
      <c r="E27" s="79"/>
      <c r="F27" s="80"/>
    </row>
    <row r="28" spans="2:6" ht="18.5" thickBot="1" x14ac:dyDescent="0.6">
      <c r="B28" s="81"/>
      <c r="C28" s="82"/>
      <c r="D28" s="83"/>
      <c r="E28" s="79"/>
      <c r="F28" s="83"/>
    </row>
    <row r="29" spans="2:6" ht="19" thickTop="1" thickBot="1" x14ac:dyDescent="0.6">
      <c r="B29" s="74"/>
      <c r="C29" s="51" t="s">
        <v>22</v>
      </c>
      <c r="D29" s="75">
        <f>SUM(D26:D28)</f>
        <v>120000</v>
      </c>
      <c r="E29" s="76"/>
      <c r="F29" s="75">
        <f>SUM(F26:F28)</f>
        <v>120000</v>
      </c>
    </row>
    <row r="30" spans="2:6" ht="19" thickTop="1" thickBot="1" x14ac:dyDescent="0.6">
      <c r="B30" s="89" t="s">
        <v>12</v>
      </c>
    </row>
    <row r="31" spans="2:6" x14ac:dyDescent="0.55000000000000004">
      <c r="B31" s="90"/>
      <c r="C31" s="21"/>
      <c r="D31" s="21"/>
      <c r="E31" s="31"/>
      <c r="F31" s="21"/>
    </row>
    <row r="32" spans="2:6" ht="19.5" thickBot="1" x14ac:dyDescent="0.6">
      <c r="B32" s="110" t="s">
        <v>24</v>
      </c>
      <c r="C32" s="110"/>
      <c r="D32" s="1" t="s">
        <v>30</v>
      </c>
      <c r="E32" s="33"/>
      <c r="F32" s="1" t="s">
        <v>16</v>
      </c>
    </row>
    <row r="33" spans="2:6" ht="19" thickTop="1" thickBot="1" x14ac:dyDescent="0.6">
      <c r="B33" s="91"/>
      <c r="C33" s="18" t="s">
        <v>11</v>
      </c>
      <c r="D33" s="11">
        <f>D17+D23+D29</f>
        <v>2800000</v>
      </c>
      <c r="E33" s="29"/>
      <c r="F33" s="11">
        <f>F17+F23+F29</f>
        <v>1500000</v>
      </c>
    </row>
    <row r="34" spans="2:6" ht="18.5" thickTop="1" x14ac:dyDescent="0.55000000000000004">
      <c r="B34" s="92"/>
      <c r="C34" s="3"/>
      <c r="D34" s="3"/>
      <c r="E34" s="34"/>
      <c r="F34" s="3">
        <f>TRUNC(F33,-4)/10000</f>
        <v>150</v>
      </c>
    </row>
    <row r="35" spans="2:6" x14ac:dyDescent="0.55000000000000004">
      <c r="B35" s="109"/>
      <c r="C35" s="109"/>
      <c r="D35" s="109"/>
      <c r="E35" s="35"/>
      <c r="F35" s="24"/>
    </row>
    <row r="36" spans="2:6" ht="22.5" thickBot="1" x14ac:dyDescent="0.6">
      <c r="B36" s="8"/>
      <c r="C36" s="8"/>
      <c r="D36" s="8"/>
      <c r="E36" s="36"/>
      <c r="F36" s="19" t="s">
        <v>17</v>
      </c>
    </row>
    <row r="37" spans="2:6" ht="25.5" thickTop="1" thickBot="1" x14ac:dyDescent="0.6">
      <c r="B37" s="112" t="s">
        <v>28</v>
      </c>
      <c r="C37" s="112"/>
      <c r="D37" s="113"/>
      <c r="E37" s="32"/>
      <c r="F37" s="50" t="str">
        <f>F34&amp;"万円"</f>
        <v>150万円</v>
      </c>
    </row>
    <row r="38" spans="2:6" ht="25" thickTop="1" x14ac:dyDescent="0.55000000000000004">
      <c r="B38" s="106"/>
      <c r="C38" s="106"/>
      <c r="D38" s="107"/>
      <c r="E38" s="51"/>
      <c r="F38" s="108"/>
    </row>
    <row r="39" spans="2:6" ht="24.5" x14ac:dyDescent="0.55000000000000004">
      <c r="B39" s="106"/>
      <c r="C39" s="106"/>
      <c r="D39" s="107"/>
      <c r="E39" s="51"/>
      <c r="F39" s="108"/>
    </row>
    <row r="40" spans="2:6" x14ac:dyDescent="0.55000000000000004">
      <c r="B40" s="93"/>
    </row>
    <row r="41" spans="2:6" x14ac:dyDescent="0.55000000000000004">
      <c r="B41" s="114" t="s">
        <v>21</v>
      </c>
      <c r="C41" s="114"/>
      <c r="D41" s="114"/>
      <c r="E41" s="114"/>
      <c r="F41" s="114"/>
    </row>
    <row r="42" spans="2:6" x14ac:dyDescent="0.55000000000000004">
      <c r="B42" s="115" t="s">
        <v>47</v>
      </c>
      <c r="C42" s="115"/>
      <c r="D42" s="115"/>
      <c r="E42" s="115"/>
      <c r="F42" s="115"/>
    </row>
    <row r="43" spans="2:6" ht="18.5" thickBot="1" x14ac:dyDescent="0.6">
      <c r="B43" s="87"/>
      <c r="C43" s="58"/>
      <c r="D43" s="58"/>
      <c r="E43" s="26"/>
      <c r="F43" s="58"/>
    </row>
    <row r="44" spans="2:6" ht="18.5" thickBot="1" x14ac:dyDescent="0.6">
      <c r="B44" s="88" t="s">
        <v>2</v>
      </c>
      <c r="C44" s="100" t="s">
        <v>33</v>
      </c>
      <c r="D44" s="58"/>
      <c r="E44" s="26"/>
      <c r="F44" s="55" t="s">
        <v>3</v>
      </c>
    </row>
    <row r="45" spans="2:6" ht="18.5" thickBot="1" x14ac:dyDescent="0.6">
      <c r="B45" s="116" t="s">
        <v>14</v>
      </c>
      <c r="C45" s="116"/>
      <c r="D45" s="116"/>
      <c r="E45" s="116"/>
      <c r="F45" s="116"/>
    </row>
    <row r="46" spans="2:6" ht="23" thickTop="1" thickBot="1" x14ac:dyDescent="0.6">
      <c r="B46" s="84" t="s">
        <v>0</v>
      </c>
      <c r="C46" s="12" t="s">
        <v>1</v>
      </c>
      <c r="D46" s="12" t="s">
        <v>29</v>
      </c>
      <c r="E46" s="27"/>
      <c r="F46" s="12" t="s">
        <v>18</v>
      </c>
    </row>
    <row r="47" spans="2:6" x14ac:dyDescent="0.55000000000000004">
      <c r="B47" s="95" t="s">
        <v>34</v>
      </c>
      <c r="C47" s="98" t="s">
        <v>53</v>
      </c>
      <c r="D47" s="99">
        <v>100000</v>
      </c>
      <c r="E47" s="65"/>
      <c r="F47" s="99">
        <v>100000</v>
      </c>
    </row>
    <row r="48" spans="2:6" x14ac:dyDescent="0.55000000000000004">
      <c r="B48" s="96" t="s">
        <v>40</v>
      </c>
      <c r="C48" s="39" t="s">
        <v>54</v>
      </c>
      <c r="D48" s="40">
        <v>30000</v>
      </c>
      <c r="E48" s="28"/>
      <c r="F48" s="40">
        <v>30000</v>
      </c>
    </row>
    <row r="49" spans="2:6" x14ac:dyDescent="0.55000000000000004">
      <c r="B49" s="96" t="s">
        <v>35</v>
      </c>
      <c r="C49" s="39" t="s">
        <v>55</v>
      </c>
      <c r="D49" s="40">
        <v>400000</v>
      </c>
      <c r="E49" s="28"/>
      <c r="F49" s="40">
        <v>400000</v>
      </c>
    </row>
    <row r="50" spans="2:6" x14ac:dyDescent="0.55000000000000004">
      <c r="B50" s="96" t="s">
        <v>35</v>
      </c>
      <c r="C50" s="39" t="s">
        <v>56</v>
      </c>
      <c r="D50" s="40">
        <v>50000</v>
      </c>
      <c r="E50" s="28"/>
      <c r="F50" s="40">
        <v>50000</v>
      </c>
    </row>
    <row r="51" spans="2:6" x14ac:dyDescent="0.55000000000000004">
      <c r="B51" s="96" t="s">
        <v>42</v>
      </c>
      <c r="C51" s="39" t="s">
        <v>46</v>
      </c>
      <c r="D51" s="40">
        <v>10000</v>
      </c>
      <c r="E51" s="28"/>
      <c r="F51" s="40">
        <v>0</v>
      </c>
    </row>
    <row r="52" spans="2:6" x14ac:dyDescent="0.55000000000000004">
      <c r="B52" s="96" t="s">
        <v>42</v>
      </c>
      <c r="C52" s="39" t="s">
        <v>45</v>
      </c>
      <c r="D52" s="40">
        <v>600000</v>
      </c>
      <c r="E52" s="28"/>
      <c r="F52" s="40">
        <v>500000</v>
      </c>
    </row>
    <row r="53" spans="2:6" x14ac:dyDescent="0.55000000000000004">
      <c r="B53" s="96"/>
      <c r="C53" s="39"/>
      <c r="D53" s="40"/>
      <c r="E53" s="28"/>
      <c r="F53" s="40"/>
    </row>
    <row r="54" spans="2:6" x14ac:dyDescent="0.55000000000000004">
      <c r="B54" s="96"/>
      <c r="C54" s="39"/>
      <c r="D54" s="40"/>
      <c r="E54" s="28"/>
      <c r="F54" s="40"/>
    </row>
    <row r="55" spans="2:6" x14ac:dyDescent="0.55000000000000004">
      <c r="B55" s="96"/>
      <c r="C55" s="39"/>
      <c r="D55" s="40"/>
      <c r="E55" s="28"/>
      <c r="F55" s="40"/>
    </row>
    <row r="56" spans="2:6" ht="18.5" thickBot="1" x14ac:dyDescent="0.6">
      <c r="B56" s="97"/>
      <c r="C56" s="46"/>
      <c r="D56" s="40"/>
      <c r="E56" s="28"/>
      <c r="F56" s="40"/>
    </row>
    <row r="57" spans="2:6" ht="19" thickTop="1" thickBot="1" x14ac:dyDescent="0.6">
      <c r="B57" s="74"/>
      <c r="C57" s="10" t="s">
        <v>22</v>
      </c>
      <c r="D57" s="42">
        <f>SUM(D47:D56)</f>
        <v>1190000</v>
      </c>
      <c r="E57" s="29"/>
      <c r="F57" s="42">
        <f>SUM(F47:F56)</f>
        <v>1080000</v>
      </c>
    </row>
    <row r="58" spans="2:6" ht="19" thickTop="1" thickBot="1" x14ac:dyDescent="0.6">
      <c r="B58" s="111" t="s">
        <v>15</v>
      </c>
      <c r="C58" s="111"/>
      <c r="D58" s="111"/>
      <c r="E58" s="111"/>
      <c r="F58" s="111"/>
    </row>
    <row r="59" spans="2:6" ht="23" thickTop="1" thickBot="1" x14ac:dyDescent="0.6">
      <c r="B59" s="84" t="s">
        <v>0</v>
      </c>
      <c r="C59" s="12" t="s">
        <v>1</v>
      </c>
      <c r="D59" s="12" t="s">
        <v>29</v>
      </c>
      <c r="E59" s="27"/>
      <c r="F59" s="12" t="s">
        <v>18</v>
      </c>
    </row>
    <row r="60" spans="2:6" x14ac:dyDescent="0.55000000000000004">
      <c r="B60" s="96" t="s">
        <v>36</v>
      </c>
      <c r="C60" s="39" t="s">
        <v>57</v>
      </c>
      <c r="D60" s="101">
        <v>1350000</v>
      </c>
      <c r="E60" s="79"/>
      <c r="F60" s="99">
        <v>300000</v>
      </c>
    </row>
    <row r="61" spans="2:6" x14ac:dyDescent="0.55000000000000004">
      <c r="B61" s="96"/>
      <c r="C61" s="39"/>
      <c r="D61" s="44"/>
      <c r="E61" s="38"/>
      <c r="F61" s="44"/>
    </row>
    <row r="62" spans="2:6" ht="18.5" thickBot="1" x14ac:dyDescent="0.6">
      <c r="B62" s="102"/>
      <c r="C62" s="41"/>
      <c r="D62" s="45"/>
      <c r="E62" s="38"/>
      <c r="F62" s="45"/>
    </row>
    <row r="63" spans="2:6" ht="19" thickTop="1" thickBot="1" x14ac:dyDescent="0.6">
      <c r="B63" s="74"/>
      <c r="C63" s="10" t="s">
        <v>22</v>
      </c>
      <c r="D63" s="42">
        <f>SUM(D60:D62)</f>
        <v>1350000</v>
      </c>
      <c r="E63" s="29"/>
      <c r="F63" s="42">
        <f>SUM(F60:F62)</f>
        <v>300000</v>
      </c>
    </row>
    <row r="64" spans="2:6" ht="19" thickTop="1" thickBot="1" x14ac:dyDescent="0.6">
      <c r="B64" s="111" t="s">
        <v>25</v>
      </c>
      <c r="C64" s="111"/>
      <c r="D64" s="111"/>
      <c r="E64" s="111"/>
      <c r="F64" s="111"/>
    </row>
    <row r="65" spans="2:6" ht="23" thickTop="1" thickBot="1" x14ac:dyDescent="0.6">
      <c r="B65" s="84" t="s">
        <v>0</v>
      </c>
      <c r="C65" s="12" t="s">
        <v>1</v>
      </c>
      <c r="D65" s="12" t="s">
        <v>29</v>
      </c>
      <c r="E65" s="28"/>
      <c r="F65" s="12" t="s">
        <v>18</v>
      </c>
    </row>
    <row r="66" spans="2:6" x14ac:dyDescent="0.55000000000000004">
      <c r="B66" s="96" t="s">
        <v>38</v>
      </c>
      <c r="C66" s="98" t="s">
        <v>44</v>
      </c>
      <c r="D66" s="101">
        <v>120000</v>
      </c>
      <c r="E66" s="79"/>
      <c r="F66" s="101">
        <v>120000</v>
      </c>
    </row>
    <row r="67" spans="2:6" x14ac:dyDescent="0.55000000000000004">
      <c r="B67" s="96"/>
      <c r="C67" s="39"/>
      <c r="D67" s="44"/>
      <c r="E67" s="38"/>
      <c r="F67" s="44"/>
    </row>
    <row r="68" spans="2:6" ht="18.5" thickBot="1" x14ac:dyDescent="0.6">
      <c r="B68" s="102"/>
      <c r="C68" s="41"/>
      <c r="D68" s="45"/>
      <c r="E68" s="38"/>
      <c r="F68" s="45"/>
    </row>
    <row r="69" spans="2:6" ht="19" thickTop="1" thickBot="1" x14ac:dyDescent="0.6">
      <c r="B69" s="74"/>
      <c r="C69" s="10" t="s">
        <v>22</v>
      </c>
      <c r="D69" s="42">
        <f>SUM(D66:D68)</f>
        <v>120000</v>
      </c>
      <c r="E69" s="29"/>
      <c r="F69" s="42">
        <f>SUM(F66:F68)</f>
        <v>120000</v>
      </c>
    </row>
    <row r="70" spans="2:6" ht="19" thickTop="1" thickBot="1" x14ac:dyDescent="0.6">
      <c r="B70" s="89" t="s">
        <v>12</v>
      </c>
    </row>
    <row r="71" spans="2:6" x14ac:dyDescent="0.55000000000000004">
      <c r="B71" s="90"/>
      <c r="C71" s="21"/>
      <c r="D71" s="21"/>
      <c r="E71" s="31"/>
      <c r="F71" s="21"/>
    </row>
    <row r="72" spans="2:6" ht="19.5" thickBot="1" x14ac:dyDescent="0.6">
      <c r="B72" s="110" t="s">
        <v>31</v>
      </c>
      <c r="C72" s="110"/>
      <c r="D72" s="1" t="s">
        <v>30</v>
      </c>
      <c r="E72" s="33"/>
      <c r="F72" s="1" t="s">
        <v>16</v>
      </c>
    </row>
    <row r="73" spans="2:6" ht="19" thickTop="1" thickBot="1" x14ac:dyDescent="0.6">
      <c r="B73" s="91"/>
      <c r="C73" s="18" t="s">
        <v>11</v>
      </c>
      <c r="D73" s="11">
        <f>D57+D63+D69</f>
        <v>2660000</v>
      </c>
      <c r="E73" s="29"/>
      <c r="F73" s="11">
        <f>F57+F63+F69</f>
        <v>1500000</v>
      </c>
    </row>
    <row r="74" spans="2:6" ht="18.5" thickTop="1" x14ac:dyDescent="0.55000000000000004">
      <c r="B74" s="92"/>
      <c r="C74" s="3"/>
      <c r="D74" s="3"/>
      <c r="E74" s="34"/>
      <c r="F74" s="3">
        <f>TRUNC(F73,-4)/10000</f>
        <v>150</v>
      </c>
    </row>
    <row r="75" spans="2:6" x14ac:dyDescent="0.55000000000000004">
      <c r="B75" s="109"/>
      <c r="C75" s="109"/>
      <c r="D75" s="109"/>
      <c r="E75" s="35"/>
      <c r="F75" s="24"/>
    </row>
    <row r="76" spans="2:6" ht="22.5" thickBot="1" x14ac:dyDescent="0.6">
      <c r="B76" s="8"/>
      <c r="C76" s="8"/>
      <c r="D76" s="8"/>
      <c r="E76" s="36"/>
      <c r="F76" s="19" t="s">
        <v>19</v>
      </c>
    </row>
    <row r="77" spans="2:6" ht="25.5" thickTop="1" thickBot="1" x14ac:dyDescent="0.6">
      <c r="B77" s="112" t="s">
        <v>26</v>
      </c>
      <c r="C77" s="112"/>
      <c r="D77" s="113"/>
      <c r="E77" s="32"/>
      <c r="F77" s="20" t="str">
        <f>F74&amp;"万円"</f>
        <v>150万円</v>
      </c>
    </row>
    <row r="78" spans="2:6" ht="25.5" thickTop="1" thickBot="1" x14ac:dyDescent="0.6">
      <c r="B78" s="56"/>
      <c r="C78" s="56"/>
      <c r="D78" s="57"/>
      <c r="E78" s="51"/>
      <c r="F78" s="52"/>
    </row>
    <row r="79" spans="2:6" ht="25.5" thickTop="1" thickBot="1" x14ac:dyDescent="0.6">
      <c r="B79" s="112" t="s">
        <v>27</v>
      </c>
      <c r="C79" s="112"/>
      <c r="D79" s="113"/>
      <c r="E79" s="32"/>
      <c r="F79" s="54" t="str">
        <f>F34+F74&amp;"万円"</f>
        <v>300万円</v>
      </c>
    </row>
    <row r="80" spans="2:6" ht="29.15" customHeight="1" thickTop="1" x14ac:dyDescent="0.55000000000000004"/>
  </sheetData>
  <protectedRanges>
    <protectedRange sqref="D33:F33 D73:F73" name="範囲2"/>
    <protectedRange algorithmName="SHA-512" hashValue="wLLRKDsA6gNGEZddSobslZkSeG0jdtjI0GbjWsN4OYWy2y1aq+RD/rQuVM7GK9nqiRUiQ6K7z1BaNRyCslXRxw==" saltValue="KicwrEcMAj9aGB5+cQvEZQ==" spinCount="100000" sqref="C4 F26:F29 E25:E29 D33:F33 E65 D73:F73 C44 B20:F23 B26:D29 B60:F63 B66:F69 B47:F57 B7:F9 B10:F17" name="範囲1"/>
  </protectedRanges>
  <mergeCells count="16">
    <mergeCell ref="B37:D37"/>
    <mergeCell ref="B41:F41"/>
    <mergeCell ref="B42:F42"/>
    <mergeCell ref="B77:D77"/>
    <mergeCell ref="B79:D79"/>
    <mergeCell ref="B45:F45"/>
    <mergeCell ref="B58:F58"/>
    <mergeCell ref="B64:F64"/>
    <mergeCell ref="B72:C72"/>
    <mergeCell ref="B75:D75"/>
    <mergeCell ref="B35:D35"/>
    <mergeCell ref="B2:F2"/>
    <mergeCell ref="B5:F5"/>
    <mergeCell ref="B18:F18"/>
    <mergeCell ref="B24:F24"/>
    <mergeCell ref="B32:C32"/>
  </mergeCells>
  <phoneticPr fontId="8"/>
  <pageMargins left="0.51" right="0.15" top="0.75" bottom="0.57999999999999996" header="0.3" footer="0.3"/>
  <pageSetup paperSize="9" scale="78" orientation="portrait" r:id="rId1"/>
  <headerFooter>
    <oddFooter>&amp;R&amp;U21-AD –　　</oddFooter>
  </headerFooter>
  <rowBreaks count="1" manualBreakCount="1">
    <brk id="40"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削除不可!$B$2:$B$13</xm:f>
          </x14:formula1>
          <xm:sqref>B47:B56 B20:B22 B60:B62 B66:B68 B26:B28 B7:B9 B10:B16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2:B12"/>
  <sheetViews>
    <sheetView workbookViewId="0">
      <selection activeCell="D8" sqref="D8"/>
    </sheetView>
  </sheetViews>
  <sheetFormatPr defaultRowHeight="18" x14ac:dyDescent="0.55000000000000004"/>
  <cols>
    <col min="2" max="2" width="12.75" customWidth="1"/>
  </cols>
  <sheetData>
    <row r="2" spans="2:2" x14ac:dyDescent="0.55000000000000004">
      <c r="B2" t="s">
        <v>61</v>
      </c>
    </row>
    <row r="3" spans="2:2" x14ac:dyDescent="0.55000000000000004">
      <c r="B3" t="s">
        <v>4</v>
      </c>
    </row>
    <row r="4" spans="2:2" x14ac:dyDescent="0.55000000000000004">
      <c r="B4" t="s">
        <v>41</v>
      </c>
    </row>
    <row r="5" spans="2:2" x14ac:dyDescent="0.55000000000000004">
      <c r="B5" t="s">
        <v>6</v>
      </c>
    </row>
    <row r="6" spans="2:2" x14ac:dyDescent="0.55000000000000004">
      <c r="B6" t="s">
        <v>8</v>
      </c>
    </row>
    <row r="7" spans="2:2" x14ac:dyDescent="0.55000000000000004">
      <c r="B7" t="s">
        <v>5</v>
      </c>
    </row>
    <row r="8" spans="2:2" x14ac:dyDescent="0.55000000000000004">
      <c r="B8" t="s">
        <v>7</v>
      </c>
    </row>
    <row r="9" spans="2:2" x14ac:dyDescent="0.55000000000000004">
      <c r="B9" t="s">
        <v>62</v>
      </c>
    </row>
    <row r="10" spans="2:2" x14ac:dyDescent="0.55000000000000004">
      <c r="B10" t="s">
        <v>63</v>
      </c>
    </row>
    <row r="11" spans="2:2" x14ac:dyDescent="0.55000000000000004">
      <c r="B11" t="s">
        <v>9</v>
      </c>
    </row>
    <row r="12" spans="2:2" x14ac:dyDescent="0.55000000000000004">
      <c r="B12" t="s">
        <v>10</v>
      </c>
    </row>
  </sheetData>
  <sheetProtection algorithmName="SHA-512" hashValue="JG8doFoBOgvE0/HkTtS72dWl7Zu5szae+4BUPMah8P5ctbSlc890MZzEOqeqYkjkFXrE+CDCF4lFAiIioD+NTA==" saltValue="vBEVEGLT5lQ6/e5dpFEMVQ==" spinCount="100000" sheet="1" objects="1" scenarios="1"/>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SlcCtypeCabinet" ma:contentTypeID="0x0101008E665ECC09D7BE4CA0667E0BA6A2F0B80082E9F956FFA5A047A63B20FD772BE2C4" ma:contentTypeVersion="" ma:contentTypeDescription="" ma:contentTypeScope="" ma:versionID="74729487bc32b19b8d656216996e2694">
  <xsd:schema xmlns:xsd="http://www.w3.org/2001/XMLSchema" xmlns:xs="http://www.w3.org/2001/XMLSchema" xmlns:p="http://schemas.microsoft.com/office/2006/metadata/properties" xmlns:ns2="3831a4f7-28f3-4822-b2bd-1b5c601b79d4" targetNamespace="http://schemas.microsoft.com/office/2006/metadata/properties" ma:root="true" ma:fieldsID="071dc1807fc1094f694359941919eb3e" ns2:_="">
    <xsd:import namespace="3831a4f7-28f3-4822-b2bd-1b5c601b79d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EventHashCode" minOccurs="0"/>
                <xsd:element ref="ns2:MediaServiceGenerationTim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1a4f7-28f3-4822-b2bd-1b5c601b79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54F62D-4D62-4A68-99AE-ED3924C73DC1}">
  <ds:schemaRefs>
    <ds:schemaRef ds:uri="http://schemas.microsoft.com/sharepoint/v3/contenttype/forms"/>
  </ds:schemaRefs>
</ds:datastoreItem>
</file>

<file path=customXml/itemProps2.xml><?xml version="1.0" encoding="utf-8"?>
<ds:datastoreItem xmlns:ds="http://schemas.openxmlformats.org/officeDocument/2006/customXml" ds:itemID="{0B8A9045-75F2-4A45-A834-241C400DB8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1a4f7-28f3-4822-b2bd-1b5c601b79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5B5ED0-1CB5-4920-BCA0-B70B5DF6DF6A}">
  <ds:schemaRefs>
    <ds:schemaRef ds:uri="http://purl.org/dc/elements/1.1/"/>
    <ds:schemaRef ds:uri="http://schemas.openxmlformats.org/package/2006/metadata/core-properties"/>
    <ds:schemaRef ds:uri="http://purl.org/dc/dcmitype/"/>
    <ds:schemaRef ds:uri="http://schemas.microsoft.com/office/2006/metadata/properties"/>
    <ds:schemaRef ds:uri="http://schemas.microsoft.com/office/2006/documentManagement/types"/>
    <ds:schemaRef ds:uri="http://schemas.microsoft.com/office/infopath/2007/PartnerControls"/>
    <ds:schemaRef ds:uri="3831a4f7-28f3-4822-b2bd-1b5c601b79d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【応募用紙】アドバンスコース</vt:lpstr>
      <vt:lpstr>【手引き】アドバンスコース</vt:lpstr>
      <vt:lpstr>削除不可</vt:lpstr>
      <vt:lpstr>【応募用紙】アドバンスコース!Print_Area</vt:lpstr>
      <vt:lpstr>【手引き】アドバンスコース!Print_Area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 EMI</dc:creator>
  <cp:lastModifiedBy>YAMADA EMI</cp:lastModifiedBy>
  <cp:lastPrinted>2021-06-29T02:13:56Z</cp:lastPrinted>
  <dcterms:created xsi:type="dcterms:W3CDTF">2020-06-03T03:10:56Z</dcterms:created>
  <dcterms:modified xsi:type="dcterms:W3CDTF">2021-07-12T04:59:29Z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0x0101008E665ECC09D7BE4CA0667E0BA6A2F0B80082E9F956FFA5A047A63B20FD772BE2C4</vt:lpwstr>
  </property>
</Properties>
</file>